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Athletics\Sportshall\2018&amp;19\2018 Oct\"/>
    </mc:Choice>
  </mc:AlternateContent>
  <xr:revisionPtr revIDLastSave="0" documentId="13_ncr:1_{BCBDE543-7468-4798-B9F3-E28D09D70FDB}" xr6:coauthVersionLast="37" xr6:coauthVersionMax="37" xr10:uidLastSave="{00000000-0000-0000-0000-000000000000}"/>
  <bookViews>
    <workbookView xWindow="0" yWindow="0" windowWidth="19200" windowHeight="11325" activeTab="1" xr2:uid="{00000000-000D-0000-FFFF-FFFF00000000}"/>
  </bookViews>
  <sheets>
    <sheet name="RESULTS" sheetId="1" r:id="rId1"/>
    <sheet name="POINTS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9" i="1" l="1"/>
  <c r="D218" i="1"/>
  <c r="D217" i="1"/>
  <c r="D216" i="1"/>
  <c r="D215" i="1"/>
  <c r="D214" i="1"/>
  <c r="E213" i="1"/>
  <c r="E221" i="1" s="1"/>
  <c r="D208" i="1"/>
  <c r="D207" i="1"/>
  <c r="D206" i="1"/>
  <c r="D205" i="1"/>
  <c r="D204" i="1"/>
  <c r="D203" i="1"/>
  <c r="E202" i="1"/>
  <c r="E210" i="1" s="1"/>
  <c r="D197" i="1"/>
  <c r="D196" i="1"/>
  <c r="D195" i="1"/>
  <c r="D194" i="1"/>
  <c r="D193" i="1"/>
  <c r="D192" i="1"/>
  <c r="E191" i="1"/>
  <c r="E199" i="1" s="1"/>
  <c r="D182" i="1"/>
  <c r="D181" i="1"/>
  <c r="D180" i="1"/>
  <c r="D179" i="1"/>
  <c r="D178" i="1"/>
  <c r="D177" i="1"/>
  <c r="E176" i="1"/>
  <c r="E184" i="1" s="1"/>
  <c r="D171" i="1"/>
  <c r="D170" i="1"/>
  <c r="D169" i="1"/>
  <c r="D168" i="1"/>
  <c r="D167" i="1"/>
  <c r="D166" i="1"/>
  <c r="E165" i="1"/>
  <c r="E173" i="1" s="1"/>
  <c r="D160" i="1"/>
  <c r="D159" i="1"/>
  <c r="D158" i="1"/>
  <c r="D157" i="1"/>
  <c r="D156" i="1"/>
  <c r="D155" i="1"/>
  <c r="E154" i="1"/>
  <c r="E162" i="1" s="1"/>
  <c r="D145" i="1"/>
  <c r="D144" i="1"/>
  <c r="D143" i="1"/>
  <c r="D142" i="1"/>
  <c r="D141" i="1"/>
  <c r="D140" i="1"/>
  <c r="E139" i="1"/>
  <c r="E147" i="1" s="1"/>
  <c r="D134" i="1"/>
  <c r="D133" i="1"/>
  <c r="D132" i="1"/>
  <c r="D131" i="1"/>
  <c r="D130" i="1"/>
  <c r="D129" i="1"/>
  <c r="E128" i="1"/>
  <c r="E136" i="1" s="1"/>
  <c r="D123" i="1"/>
  <c r="D122" i="1"/>
  <c r="D121" i="1"/>
  <c r="D120" i="1"/>
  <c r="D119" i="1"/>
  <c r="D118" i="1"/>
  <c r="E117" i="1"/>
  <c r="E125" i="1" s="1"/>
  <c r="E110" i="1"/>
  <c r="D108" i="1"/>
  <c r="D107" i="1"/>
  <c r="D106" i="1"/>
  <c r="D105" i="1"/>
  <c r="D104" i="1"/>
  <c r="D103" i="1"/>
  <c r="E102" i="1"/>
  <c r="D97" i="1"/>
  <c r="D96" i="1"/>
  <c r="D95" i="1"/>
  <c r="D94" i="1"/>
  <c r="D93" i="1"/>
  <c r="D92" i="1"/>
  <c r="E91" i="1"/>
  <c r="E99" i="1" s="1"/>
  <c r="D86" i="1"/>
  <c r="D85" i="1"/>
  <c r="D84" i="1"/>
  <c r="D83" i="1"/>
  <c r="D82" i="1"/>
  <c r="D81" i="1"/>
  <c r="E80" i="1"/>
  <c r="E88" i="1" s="1"/>
  <c r="D71" i="1"/>
  <c r="D70" i="1"/>
  <c r="D69" i="1"/>
  <c r="D68" i="1"/>
  <c r="D67" i="1"/>
  <c r="D66" i="1"/>
  <c r="E65" i="1"/>
  <c r="E73" i="1" s="1"/>
  <c r="D60" i="1"/>
  <c r="D59" i="1"/>
  <c r="D58" i="1"/>
  <c r="D57" i="1"/>
  <c r="D56" i="1"/>
  <c r="D55" i="1"/>
  <c r="E54" i="1"/>
  <c r="E62" i="1" s="1"/>
  <c r="D49" i="1"/>
  <c r="D48" i="1"/>
  <c r="D47" i="1"/>
  <c r="D46" i="1"/>
  <c r="D45" i="1"/>
  <c r="D44" i="1"/>
  <c r="E43" i="1"/>
  <c r="E51" i="1" s="1"/>
  <c r="D33" i="1"/>
  <c r="D32" i="1"/>
  <c r="D31" i="1"/>
  <c r="D30" i="1"/>
  <c r="D29" i="1"/>
  <c r="D28" i="1"/>
  <c r="E27" i="1"/>
  <c r="E36" i="1" s="1"/>
  <c r="D22" i="1"/>
  <c r="D21" i="1"/>
  <c r="D20" i="1"/>
  <c r="D19" i="1"/>
  <c r="D18" i="1"/>
  <c r="D17" i="1"/>
  <c r="E16" i="1"/>
  <c r="E24" i="1" s="1"/>
  <c r="E5" i="1"/>
  <c r="E13" i="1" s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<sst xmlns="http://schemas.openxmlformats.org/spreadsheetml/2006/main" count="555" uniqueCount="118">
  <si>
    <t>NO.</t>
  </si>
  <si>
    <t>Sec.</t>
  </si>
  <si>
    <t>Pts.</t>
  </si>
  <si>
    <t>Dist.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</si>
  <si>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</si>
  <si>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</si>
  <si>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</si>
  <si>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</si>
  <si>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</si>
  <si>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</si>
  <si>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</si>
  <si>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SP. BOUNCE</t>
  </si>
  <si>
    <t>No.</t>
  </si>
  <si>
    <t>TOTAL</t>
  </si>
  <si>
    <t>CLUB</t>
  </si>
  <si>
    <t>PTS.</t>
  </si>
  <si>
    <t>CAMBERLEY</t>
  </si>
  <si>
    <t>Cly</t>
  </si>
  <si>
    <t>N/S</t>
  </si>
  <si>
    <t>VERT JUMP</t>
  </si>
  <si>
    <t>CAMBERLEY A</t>
  </si>
  <si>
    <t>Cly A</t>
  </si>
  <si>
    <t>CAMBERLEY B</t>
  </si>
  <si>
    <t>Cly B</t>
  </si>
  <si>
    <t>Danielle Olugbile</t>
  </si>
  <si>
    <t>Olivia James</t>
  </si>
  <si>
    <t xml:space="preserve"> Maya James</t>
  </si>
  <si>
    <t xml:space="preserve"> Finity Myall</t>
  </si>
  <si>
    <t>Lauren Chadwick</t>
  </si>
  <si>
    <t>Sophie Funnell</t>
  </si>
  <si>
    <t>Neve San Emeterio</t>
  </si>
  <si>
    <t>Natasha Groffiths</t>
  </si>
  <si>
    <t>Lucy Herbert</t>
  </si>
  <si>
    <t>Sophie Breen</t>
  </si>
  <si>
    <t>DORKING &amp; MV</t>
  </si>
  <si>
    <t>DMV</t>
  </si>
  <si>
    <t>Elanor Trigg</t>
  </si>
  <si>
    <t>Jola Akande</t>
  </si>
  <si>
    <t>Emily Dobso</t>
  </si>
  <si>
    <t>Bea Hemsley</t>
  </si>
  <si>
    <t>Emma Westmoreland</t>
  </si>
  <si>
    <t>Milly Manning</t>
  </si>
  <si>
    <t>Isabel Ingram</t>
  </si>
  <si>
    <t>Lilly Butterworth</t>
  </si>
  <si>
    <t>Freya Taylor</t>
  </si>
  <si>
    <t>Ellie Taylor</t>
  </si>
  <si>
    <t>Charlotte Williams</t>
  </si>
  <si>
    <t>Sophie Cox</t>
  </si>
  <si>
    <t>EPSOM &amp;EWELL H A</t>
  </si>
  <si>
    <t>E&amp;E A</t>
  </si>
  <si>
    <t>EPSOM &amp;EWELL H B</t>
  </si>
  <si>
    <t>E&amp;E B</t>
  </si>
  <si>
    <t>Sarah Donavon</t>
  </si>
  <si>
    <t>Nina Johnson</t>
  </si>
  <si>
    <t>Charlotte Linten</t>
  </si>
  <si>
    <t>GUILDFORD &amp; G A</t>
  </si>
  <si>
    <t>G&amp;G A</t>
  </si>
  <si>
    <t>GUILDFORD &amp; G B</t>
  </si>
  <si>
    <t>G&amp;G B</t>
  </si>
  <si>
    <t>Poppy Sykes</t>
  </si>
  <si>
    <t>Robyn Stannard</t>
  </si>
  <si>
    <t>Imogen Kingston</t>
  </si>
  <si>
    <t>Cariad Norris</t>
  </si>
  <si>
    <t>Katie Keiller</t>
  </si>
  <si>
    <t>Lucy Taylor</t>
  </si>
  <si>
    <t>Hannah Underdown</t>
  </si>
  <si>
    <t>Gemma Mead</t>
  </si>
  <si>
    <t>Denise Faraji</t>
  </si>
  <si>
    <t>Jodie Mandeville</t>
  </si>
  <si>
    <t>Olivia Thompson</t>
  </si>
  <si>
    <t>Evie Beech</t>
  </si>
  <si>
    <t>HERNE HILL H</t>
  </si>
  <si>
    <t>HHH</t>
  </si>
  <si>
    <t>Sakia King</t>
  </si>
  <si>
    <t>Rasheeda MacDonald</t>
  </si>
  <si>
    <t>Poppy Hudson</t>
  </si>
  <si>
    <t>Shanice Daley</t>
  </si>
  <si>
    <t>Eve Hepworth</t>
  </si>
  <si>
    <t>Makarius Mensah</t>
  </si>
  <si>
    <t>HOLLAND SPORTS</t>
  </si>
  <si>
    <t>HOL</t>
  </si>
  <si>
    <t>Constance Jarret</t>
  </si>
  <si>
    <t>Jess Murray</t>
  </si>
  <si>
    <t>KINGSTON AC &amp; POLY</t>
  </si>
  <si>
    <t>Lucy Atkins</t>
  </si>
  <si>
    <t>K&amp;P</t>
  </si>
  <si>
    <t>SOUTH LONDON H</t>
  </si>
  <si>
    <t>SLH</t>
  </si>
  <si>
    <t>Tabitha Welsh</t>
  </si>
  <si>
    <t>Maddie Vivkers</t>
  </si>
  <si>
    <t>Auce Stanley</t>
  </si>
  <si>
    <t>Katie Mooney</t>
  </si>
  <si>
    <t>Emma Ratti</t>
  </si>
  <si>
    <t>Gabriella Thoburn</t>
  </si>
  <si>
    <t>Clara Papworth</t>
  </si>
  <si>
    <t>SUTTON &amp; D</t>
  </si>
  <si>
    <t>S&amp;D</t>
  </si>
  <si>
    <t>Alice Vincent</t>
  </si>
  <si>
    <t>Nicola Williams</t>
  </si>
  <si>
    <t>WAVERLEY A</t>
  </si>
  <si>
    <t>WAV A</t>
  </si>
  <si>
    <t>WAVERLEY B</t>
  </si>
  <si>
    <t>WAV B</t>
  </si>
  <si>
    <t>Olivia Ab-Iorwerth</t>
  </si>
  <si>
    <t>Tyler-Paige Guard</t>
  </si>
  <si>
    <t>Scarlett Farrar</t>
  </si>
  <si>
    <t>Eloise da Costa</t>
  </si>
  <si>
    <t>Imogen Hall</t>
  </si>
  <si>
    <t>Zoe Wilkinson</t>
  </si>
  <si>
    <t>Scarlet Egan</t>
  </si>
  <si>
    <t>Alice Thorpe</t>
  </si>
  <si>
    <t>Ruby Bevan</t>
  </si>
  <si>
    <t>Emily Powis</t>
  </si>
  <si>
    <t>Sarah Eason</t>
  </si>
  <si>
    <t>Lily Vocking</t>
  </si>
  <si>
    <t>ns</t>
  </si>
  <si>
    <t>HIGHEST POINTS</t>
  </si>
  <si>
    <t>U15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</si>
</sst>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4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1" fillId="0" borderId="0" xfId="0" applyFont="1" applyAlignment="1">
      <alignment vertical="center"/>
    </xf>
    <xf numFmtId="0" fontId="1" fillId="0" borderId="10" xfId="0" applyFont="1" applyBorder="1"/>
    <xf numFmtId="0" fontId="3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2" fontId="1" fillId="0" borderId="6" xfId="0" applyNumberFormat="1" applyFont="1" applyBorder="1"/>
    <xf numFmtId="0" fontId="3" fillId="0" borderId="6" xfId="0" applyFont="1" applyBorder="1" applyAlignment="1">
      <alignment horizontal="right"/>
    </xf>
    <xf numFmtId="0" fontId="0" fillId="0" borderId="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view="pageLayout" zoomScale="75" zoomScaleNormal="75" zoomScalePageLayoutView="75" workbookViewId="0">
      <selection activeCell="B1" sqref="B1:D1048576"/>
    </sheetView>
  </sheetViews>
  <sheetFormatPr defaultColWidth="9" defaultRowHeight="15" customHeight="1" x14ac:dyDescent="0.2"/>
  <cols>
    <col min="1" max="1" width="6.1640625" style="17" customWidth="1"/>
    <col min="2" max="2" width="23.6640625" style="1" customWidth="1"/>
    <col min="3" max="3" width="8.1640625" style="1" customWidth="1"/>
    <col min="4" max="4" width="8.6640625" style="1" customWidth="1"/>
    <col min="5" max="5" width="8.1640625" style="1" customWidth="1"/>
    <col min="6" max="6" width="7.33203125" style="29" customWidth="1"/>
    <col min="7" max="7" width="7.33203125" style="1" customWidth="1"/>
    <col min="8" max="9" width="7.1640625" style="1" customWidth="1"/>
    <col min="10" max="10" width="7.1640625" style="29" customWidth="1"/>
    <col min="11" max="11" width="7.1640625" style="1" customWidth="1"/>
    <col min="12" max="12" width="7.1640625" style="29" customWidth="1"/>
    <col min="13" max="17" width="7.1640625" style="1" customWidth="1"/>
    <col min="18" max="18" width="9" style="1" customWidth="1"/>
    <col min="19" max="19" width="7.33203125" style="1" customWidth="1"/>
    <col min="20" max="20" width="9" style="1" customWidth="1"/>
    <col min="21" max="21" width="7.1640625" style="1" customWidth="1"/>
    <col min="22" max="22" width="12.5" style="17" customWidth="1"/>
    <col min="23" max="16384" width="9" style="1"/>
  </cols>
  <sheetData>
    <row r="2" spans="1:21" ht="15" customHeight="1" x14ac:dyDescent="0.2">
      <c r="A2" s="46" t="s">
        <v>0</v>
      </c>
      <c r="B2" s="41" t="s">
        <v>5</v>
      </c>
      <c r="C2" s="41" t="s">
        <v>14</v>
      </c>
      <c r="D2" s="42" t="s">
        <v>15</v>
      </c>
      <c r="E2" s="44" t="s">
        <v>13</v>
      </c>
      <c r="F2" s="24" t="s">
        <v>4</v>
      </c>
      <c r="G2" s="3"/>
      <c r="H2" s="4" t="s">
        <v>6</v>
      </c>
      <c r="I2" s="5"/>
      <c r="J2" s="30" t="s">
        <v>7</v>
      </c>
      <c r="K2" s="5"/>
      <c r="L2" s="30" t="s">
        <v>19</v>
      </c>
      <c r="M2" s="5"/>
      <c r="N2" s="4" t="s">
        <v>8</v>
      </c>
      <c r="O2" s="5"/>
      <c r="P2" s="6" t="s">
        <v>11</v>
      </c>
      <c r="Q2" s="6"/>
      <c r="R2" s="4" t="s">
        <v>9</v>
      </c>
      <c r="S2" s="5"/>
      <c r="T2" s="4" t="s">
        <v>10</v>
      </c>
      <c r="U2" s="5"/>
    </row>
    <row r="3" spans="1:21" ht="15" customHeight="1" x14ac:dyDescent="0.2">
      <c r="A3" s="45"/>
      <c r="B3" s="38"/>
      <c r="C3" s="38"/>
      <c r="D3" s="43"/>
      <c r="E3" s="45"/>
      <c r="F3" s="25" t="s">
        <v>1</v>
      </c>
      <c r="G3" s="8" t="s">
        <v>2</v>
      </c>
      <c r="H3" s="8" t="s">
        <v>1</v>
      </c>
      <c r="I3" s="8" t="s">
        <v>2</v>
      </c>
      <c r="J3" s="25" t="s">
        <v>3</v>
      </c>
      <c r="K3" s="8" t="s">
        <v>2</v>
      </c>
      <c r="L3" s="33" t="s">
        <v>12</v>
      </c>
      <c r="M3" s="8" t="s">
        <v>2</v>
      </c>
      <c r="N3" s="8" t="s">
        <v>3</v>
      </c>
      <c r="O3" s="8" t="s">
        <v>2</v>
      </c>
      <c r="P3" s="8" t="s">
        <v>12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">
      <c r="A4" s="20"/>
      <c r="B4" s="12"/>
      <c r="C4" s="12"/>
      <c r="D4" s="9"/>
      <c r="E4" s="12"/>
      <c r="F4" s="26"/>
      <c r="G4" s="9"/>
      <c r="H4" s="9"/>
      <c r="I4" s="9"/>
      <c r="J4" s="26"/>
      <c r="K4" s="9"/>
      <c r="L4" s="26"/>
      <c r="M4" s="9"/>
      <c r="N4" s="9"/>
      <c r="O4" s="9"/>
      <c r="P4" s="9"/>
      <c r="Q4" s="9"/>
      <c r="R4" s="6"/>
      <c r="S4" s="6"/>
      <c r="T4" s="6"/>
      <c r="U4" s="6"/>
    </row>
    <row r="5" spans="1:21" ht="15" customHeight="1" x14ac:dyDescent="0.2">
      <c r="A5" s="21"/>
      <c r="B5" s="14" t="s">
        <v>20</v>
      </c>
      <c r="C5" s="13"/>
      <c r="D5" s="5"/>
      <c r="E5" s="8">
        <f>SUM(S5,U5)</f>
        <v>115</v>
      </c>
      <c r="F5" s="27"/>
      <c r="G5" s="6"/>
      <c r="H5" s="6"/>
      <c r="I5" s="6"/>
      <c r="J5" s="27"/>
      <c r="K5" s="6"/>
      <c r="L5" s="27"/>
      <c r="M5" s="6"/>
      <c r="N5" s="6"/>
      <c r="O5" s="6"/>
      <c r="P5" s="6"/>
      <c r="Q5" s="6"/>
      <c r="R5" s="10">
        <v>1.2951388888888889E-3</v>
      </c>
      <c r="S5" s="8">
        <v>70</v>
      </c>
      <c r="T5" s="10">
        <v>1.2708333333333335E-3</v>
      </c>
      <c r="U5" s="8">
        <v>45</v>
      </c>
    </row>
    <row r="6" spans="1:21" ht="15" customHeight="1" x14ac:dyDescent="0.2">
      <c r="A6" s="21">
        <v>343</v>
      </c>
      <c r="B6" s="8" t="s">
        <v>24</v>
      </c>
      <c r="C6" s="15" t="s">
        <v>21</v>
      </c>
      <c r="D6" s="8">
        <f>SUM(G6,I6,K6,M6,O6,Q6)</f>
        <v>108</v>
      </c>
      <c r="E6" s="8">
        <v>108</v>
      </c>
      <c r="F6" s="25">
        <v>26.3</v>
      </c>
      <c r="G6" s="8">
        <v>39</v>
      </c>
      <c r="H6" s="8"/>
      <c r="I6" s="8"/>
      <c r="J6" s="25">
        <v>2.14</v>
      </c>
      <c r="K6" s="8">
        <v>36</v>
      </c>
      <c r="L6" s="25"/>
      <c r="M6" s="8"/>
      <c r="N6" s="8">
        <v>7.14</v>
      </c>
      <c r="O6" s="8">
        <v>33</v>
      </c>
      <c r="P6" s="8"/>
      <c r="Q6" s="8"/>
      <c r="R6" s="4"/>
      <c r="S6" s="6"/>
      <c r="T6" s="6"/>
      <c r="U6" s="5"/>
    </row>
    <row r="7" spans="1:21" ht="15" customHeight="1" x14ac:dyDescent="0.2">
      <c r="A7" s="21">
        <v>344</v>
      </c>
      <c r="B7" s="8" t="s">
        <v>25</v>
      </c>
      <c r="C7" s="15" t="s">
        <v>21</v>
      </c>
      <c r="D7" s="8">
        <f t="shared" ref="D7:D11" si="0">SUM(G7,I7,K7,M7,O7,Q7)</f>
        <v>98</v>
      </c>
      <c r="E7" s="8">
        <v>98</v>
      </c>
      <c r="F7" s="25"/>
      <c r="G7" s="8"/>
      <c r="H7" s="8">
        <v>54.7</v>
      </c>
      <c r="I7" s="8">
        <v>42</v>
      </c>
      <c r="J7" s="25">
        <v>2.12</v>
      </c>
      <c r="K7" s="8">
        <v>33</v>
      </c>
      <c r="L7" s="25"/>
      <c r="M7" s="8"/>
      <c r="N7" s="8"/>
      <c r="O7" s="8"/>
      <c r="P7" s="8">
        <v>69</v>
      </c>
      <c r="Q7" s="8">
        <v>23</v>
      </c>
      <c r="R7" s="4"/>
      <c r="S7" s="6"/>
      <c r="T7" s="6"/>
      <c r="U7" s="5"/>
    </row>
    <row r="8" spans="1:21" ht="15" customHeight="1" x14ac:dyDescent="0.2">
      <c r="A8" s="21">
        <v>345</v>
      </c>
      <c r="B8" s="8" t="s">
        <v>26</v>
      </c>
      <c r="C8" s="15" t="s">
        <v>21</v>
      </c>
      <c r="D8" s="8">
        <f t="shared" si="0"/>
        <v>113.5</v>
      </c>
      <c r="E8" s="8">
        <v>113.5</v>
      </c>
      <c r="F8" s="25"/>
      <c r="G8" s="8"/>
      <c r="H8" s="8">
        <v>56.7</v>
      </c>
      <c r="I8" s="8">
        <v>36.5</v>
      </c>
      <c r="J8" s="25">
        <v>2.2200000000000002</v>
      </c>
      <c r="K8" s="8">
        <v>37</v>
      </c>
      <c r="L8" s="25"/>
      <c r="M8" s="8"/>
      <c r="N8" s="8">
        <v>7.84</v>
      </c>
      <c r="O8" s="8">
        <v>40</v>
      </c>
      <c r="P8" s="8"/>
      <c r="Q8" s="8"/>
      <c r="R8" s="4"/>
      <c r="S8" s="6"/>
      <c r="T8" s="6"/>
      <c r="U8" s="5"/>
    </row>
    <row r="9" spans="1:21" ht="15" customHeight="1" x14ac:dyDescent="0.2">
      <c r="A9" s="21">
        <v>346</v>
      </c>
      <c r="B9" s="8" t="s">
        <v>27</v>
      </c>
      <c r="C9" s="15" t="s">
        <v>21</v>
      </c>
      <c r="D9" s="8">
        <f t="shared" si="0"/>
        <v>79.5</v>
      </c>
      <c r="E9" s="8"/>
      <c r="F9" s="25"/>
      <c r="G9" s="8"/>
      <c r="H9" s="8">
        <v>62.3</v>
      </c>
      <c r="I9" s="8">
        <v>18</v>
      </c>
      <c r="J9" s="25"/>
      <c r="K9" s="8"/>
      <c r="L9" s="25">
        <v>50</v>
      </c>
      <c r="M9" s="8">
        <v>33</v>
      </c>
      <c r="N9" s="8"/>
      <c r="O9" s="8"/>
      <c r="P9" s="8">
        <v>72</v>
      </c>
      <c r="Q9" s="8">
        <v>28.5</v>
      </c>
      <c r="R9" s="4"/>
      <c r="S9" s="6"/>
      <c r="T9" s="6"/>
      <c r="U9" s="5"/>
    </row>
    <row r="10" spans="1:21" ht="15" customHeight="1" x14ac:dyDescent="0.2">
      <c r="A10" s="21">
        <v>347</v>
      </c>
      <c r="B10" s="8" t="s">
        <v>28</v>
      </c>
      <c r="C10" s="15" t="s">
        <v>21</v>
      </c>
      <c r="D10" s="8">
        <f t="shared" si="0"/>
        <v>72</v>
      </c>
      <c r="E10" s="8"/>
      <c r="F10" s="25">
        <v>27.6</v>
      </c>
      <c r="G10" s="34">
        <v>28</v>
      </c>
      <c r="H10" s="8"/>
      <c r="I10" s="8"/>
      <c r="J10" s="25"/>
      <c r="K10" s="8"/>
      <c r="L10" s="25">
        <v>48</v>
      </c>
      <c r="M10" s="8">
        <v>28</v>
      </c>
      <c r="N10" s="8"/>
      <c r="O10" s="8"/>
      <c r="P10" s="8">
        <v>65</v>
      </c>
      <c r="Q10" s="8">
        <v>16</v>
      </c>
      <c r="R10" s="4"/>
      <c r="S10" s="6"/>
      <c r="T10" s="6"/>
      <c r="U10" s="5"/>
    </row>
    <row r="11" spans="1:21" ht="15" customHeight="1" x14ac:dyDescent="0.2">
      <c r="A11" s="21">
        <v>348</v>
      </c>
      <c r="B11" s="8" t="s">
        <v>29</v>
      </c>
      <c r="C11" s="15" t="s">
        <v>21</v>
      </c>
      <c r="D11" s="8">
        <f t="shared" si="0"/>
        <v>81.5</v>
      </c>
      <c r="E11" s="8">
        <v>81.5</v>
      </c>
      <c r="F11" s="25">
        <v>29.2</v>
      </c>
      <c r="G11" s="8">
        <v>15.5</v>
      </c>
      <c r="H11" s="8"/>
      <c r="I11" s="8"/>
      <c r="J11" s="25"/>
      <c r="K11" s="8"/>
      <c r="L11" s="25">
        <v>43</v>
      </c>
      <c r="M11" s="8">
        <v>25</v>
      </c>
      <c r="N11" s="8">
        <v>8.02</v>
      </c>
      <c r="O11" s="8">
        <v>41</v>
      </c>
      <c r="P11" s="8"/>
      <c r="Q11" s="8"/>
      <c r="R11" s="4"/>
      <c r="S11" s="6"/>
      <c r="T11" s="6"/>
      <c r="U11" s="5"/>
    </row>
    <row r="12" spans="1:21" ht="15" customHeight="1" x14ac:dyDescent="0.2">
      <c r="A12" s="21"/>
      <c r="B12" s="8"/>
      <c r="C12" s="15" t="s">
        <v>21</v>
      </c>
      <c r="D12" s="37" t="s">
        <v>18</v>
      </c>
      <c r="E12" s="8"/>
      <c r="F12" s="25"/>
      <c r="G12" s="8"/>
      <c r="H12" s="8"/>
      <c r="I12" s="8"/>
      <c r="J12" s="25"/>
      <c r="K12" s="8"/>
      <c r="L12" s="25"/>
      <c r="M12" s="8"/>
      <c r="N12" s="8"/>
      <c r="O12" s="8"/>
      <c r="P12" s="8"/>
      <c r="Q12" s="8"/>
      <c r="R12" s="4"/>
      <c r="S12" s="6"/>
      <c r="T12" s="6"/>
      <c r="U12" s="5"/>
    </row>
    <row r="13" spans="1:21" ht="15" customHeight="1" x14ac:dyDescent="0.2">
      <c r="A13" s="22"/>
      <c r="B13" s="11"/>
      <c r="C13" s="39" t="s">
        <v>13</v>
      </c>
      <c r="D13" s="40"/>
      <c r="E13" s="8">
        <f>SUM(E5,E6,E7,E8,E9,E10,E11)</f>
        <v>516</v>
      </c>
      <c r="F13" s="28"/>
      <c r="G13" s="11"/>
      <c r="H13" s="11"/>
      <c r="I13" s="11"/>
      <c r="J13" s="28"/>
      <c r="K13" s="11"/>
      <c r="L13" s="28"/>
      <c r="M13" s="11"/>
      <c r="N13" s="11"/>
      <c r="O13" s="11"/>
      <c r="P13" s="11"/>
      <c r="Q13" s="11"/>
      <c r="R13" s="11"/>
      <c r="S13" s="11"/>
      <c r="T13" s="16"/>
      <c r="U13" s="32"/>
    </row>
    <row r="14" spans="1:21" ht="15" customHeight="1" x14ac:dyDescent="0.2">
      <c r="E14" s="31"/>
    </row>
    <row r="15" spans="1:21" ht="15" customHeight="1" x14ac:dyDescent="0.2">
      <c r="R15" s="23"/>
    </row>
    <row r="16" spans="1:21" ht="15" customHeight="1" x14ac:dyDescent="0.2">
      <c r="A16" s="21"/>
      <c r="B16" s="14" t="s">
        <v>22</v>
      </c>
      <c r="C16" s="13"/>
      <c r="D16" s="5"/>
      <c r="E16" s="8">
        <f>SUM(S16,U16)</f>
        <v>25</v>
      </c>
      <c r="F16" s="27"/>
      <c r="G16" s="6"/>
      <c r="H16" s="6"/>
      <c r="I16" s="6"/>
      <c r="J16" s="27"/>
      <c r="K16" s="6"/>
      <c r="L16" s="27"/>
      <c r="M16" s="6"/>
      <c r="N16" s="6"/>
      <c r="O16" s="6"/>
      <c r="P16" s="6"/>
      <c r="Q16" s="6"/>
      <c r="R16" s="10"/>
      <c r="S16" s="8"/>
      <c r="T16" s="10">
        <v>1.3506944444444445E-3</v>
      </c>
      <c r="U16" s="8">
        <v>25</v>
      </c>
    </row>
    <row r="17" spans="1:21" ht="15" customHeight="1" x14ac:dyDescent="0.2">
      <c r="A17" s="21">
        <v>349</v>
      </c>
      <c r="B17" s="8" t="s">
        <v>30</v>
      </c>
      <c r="C17" s="15" t="s">
        <v>23</v>
      </c>
      <c r="D17" s="8">
        <f>SUM(G17,I17,K17,M17,O17,Q17)</f>
        <v>60.5</v>
      </c>
      <c r="E17" s="8">
        <v>60.5</v>
      </c>
      <c r="F17" s="25"/>
      <c r="G17" s="8"/>
      <c r="H17" s="8">
        <v>62.6</v>
      </c>
      <c r="I17" s="8">
        <v>17</v>
      </c>
      <c r="J17" s="25">
        <v>1.72</v>
      </c>
      <c r="K17" s="8">
        <v>22</v>
      </c>
      <c r="L17" s="25"/>
      <c r="M17" s="8"/>
      <c r="N17" s="8"/>
      <c r="O17" s="8"/>
      <c r="P17" s="8">
        <v>68</v>
      </c>
      <c r="Q17" s="8">
        <v>21.5</v>
      </c>
      <c r="R17" s="4"/>
      <c r="S17" s="6"/>
      <c r="T17" s="6"/>
      <c r="U17" s="5"/>
    </row>
    <row r="18" spans="1:21" ht="15" customHeight="1" x14ac:dyDescent="0.2">
      <c r="A18" s="21">
        <v>350</v>
      </c>
      <c r="B18" s="8" t="s">
        <v>31</v>
      </c>
      <c r="C18" s="15" t="s">
        <v>23</v>
      </c>
      <c r="D18" s="8">
        <f t="shared" ref="D18:D22" si="1">SUM(G18,I18,K18,M18,O18,Q18)</f>
        <v>36.5</v>
      </c>
      <c r="E18" s="8">
        <v>36.5</v>
      </c>
      <c r="F18" s="25">
        <v>30.9</v>
      </c>
      <c r="G18" s="8">
        <v>10</v>
      </c>
      <c r="H18" s="8"/>
      <c r="I18" s="8"/>
      <c r="J18" s="25">
        <v>1.5</v>
      </c>
      <c r="K18" s="8">
        <v>14</v>
      </c>
      <c r="L18" s="25"/>
      <c r="M18" s="8"/>
      <c r="N18" s="8"/>
      <c r="O18" s="8"/>
      <c r="P18" s="8">
        <v>60</v>
      </c>
      <c r="Q18" s="8">
        <v>12.5</v>
      </c>
      <c r="R18" s="4"/>
      <c r="S18" s="6"/>
      <c r="T18" s="6"/>
      <c r="U18" s="5"/>
    </row>
    <row r="19" spans="1:21" ht="15" customHeight="1" x14ac:dyDescent="0.2">
      <c r="A19" s="21">
        <v>351</v>
      </c>
      <c r="B19" s="8" t="s">
        <v>32</v>
      </c>
      <c r="C19" s="15" t="s">
        <v>23</v>
      </c>
      <c r="D19" s="8">
        <f t="shared" si="1"/>
        <v>35.5</v>
      </c>
      <c r="E19" s="8">
        <v>35.5</v>
      </c>
      <c r="F19" s="25">
        <v>30.4</v>
      </c>
      <c r="G19" s="8">
        <v>12</v>
      </c>
      <c r="H19" s="8"/>
      <c r="I19" s="8"/>
      <c r="J19" s="25">
        <v>1.48</v>
      </c>
      <c r="K19" s="8">
        <v>13</v>
      </c>
      <c r="L19" s="25"/>
      <c r="M19" s="8"/>
      <c r="N19" s="8"/>
      <c r="O19" s="8"/>
      <c r="P19" s="8">
        <v>59</v>
      </c>
      <c r="Q19" s="8">
        <v>10.5</v>
      </c>
      <c r="R19" s="4"/>
      <c r="S19" s="6"/>
      <c r="T19" s="6"/>
      <c r="U19" s="5"/>
    </row>
    <row r="20" spans="1:21" ht="15" customHeight="1" x14ac:dyDescent="0.2">
      <c r="A20" s="21">
        <v>352</v>
      </c>
      <c r="B20" s="8" t="s">
        <v>33</v>
      </c>
      <c r="C20" s="15" t="s">
        <v>23</v>
      </c>
      <c r="D20" s="8">
        <f t="shared" si="1"/>
        <v>67</v>
      </c>
      <c r="E20" s="8">
        <v>67</v>
      </c>
      <c r="F20" s="25">
        <v>28.1</v>
      </c>
      <c r="G20" s="8">
        <v>22</v>
      </c>
      <c r="H20" s="8"/>
      <c r="I20" s="8"/>
      <c r="J20" s="25"/>
      <c r="K20" s="8"/>
      <c r="L20" s="25">
        <v>41</v>
      </c>
      <c r="M20" s="8">
        <v>24</v>
      </c>
      <c r="N20" s="8">
        <v>5.72</v>
      </c>
      <c r="O20" s="8">
        <v>21</v>
      </c>
      <c r="P20" s="8"/>
      <c r="Q20" s="8"/>
      <c r="R20" s="4"/>
      <c r="S20" s="6"/>
      <c r="T20" s="6"/>
      <c r="U20" s="5"/>
    </row>
    <row r="21" spans="1:21" ht="15" customHeight="1" x14ac:dyDescent="0.2">
      <c r="A21" s="21"/>
      <c r="B21" s="8"/>
      <c r="C21" s="15" t="s">
        <v>23</v>
      </c>
      <c r="D21" s="8">
        <f t="shared" si="1"/>
        <v>0</v>
      </c>
      <c r="E21" s="8"/>
      <c r="F21" s="25"/>
      <c r="G21" s="8"/>
      <c r="H21" s="8"/>
      <c r="I21" s="8"/>
      <c r="J21" s="25"/>
      <c r="K21" s="8"/>
      <c r="L21" s="25"/>
      <c r="M21" s="8"/>
      <c r="N21" s="8"/>
      <c r="O21" s="8"/>
      <c r="P21" s="8"/>
      <c r="Q21" s="8"/>
      <c r="R21" s="4"/>
      <c r="S21" s="6"/>
      <c r="T21" s="6"/>
      <c r="U21" s="5"/>
    </row>
    <row r="22" spans="1:21" ht="15" customHeight="1" x14ac:dyDescent="0.2">
      <c r="A22" s="21"/>
      <c r="B22" s="8"/>
      <c r="C22" s="15" t="s">
        <v>23</v>
      </c>
      <c r="D22" s="8">
        <f t="shared" si="1"/>
        <v>0</v>
      </c>
      <c r="E22" s="8"/>
      <c r="F22" s="25"/>
      <c r="G22" s="8"/>
      <c r="H22" s="8"/>
      <c r="I22" s="8"/>
      <c r="J22" s="25"/>
      <c r="K22" s="8"/>
      <c r="L22" s="25"/>
      <c r="M22" s="8"/>
      <c r="N22" s="8"/>
      <c r="O22" s="8"/>
      <c r="P22" s="8"/>
      <c r="Q22" s="8"/>
      <c r="R22" s="4"/>
      <c r="S22" s="6"/>
      <c r="T22" s="6"/>
      <c r="U22" s="5"/>
    </row>
    <row r="23" spans="1:21" ht="15" customHeight="1" x14ac:dyDescent="0.2">
      <c r="A23" s="21"/>
      <c r="B23" s="8"/>
      <c r="C23" s="15" t="s">
        <v>23</v>
      </c>
      <c r="D23" s="37" t="s">
        <v>18</v>
      </c>
      <c r="E23" s="8"/>
      <c r="F23" s="25"/>
      <c r="G23" s="8"/>
      <c r="H23" s="8"/>
      <c r="I23" s="8"/>
      <c r="J23" s="25"/>
      <c r="K23" s="8"/>
      <c r="L23" s="25"/>
      <c r="M23" s="8"/>
      <c r="N23" s="8"/>
      <c r="O23" s="8"/>
      <c r="P23" s="8"/>
      <c r="Q23" s="8"/>
      <c r="R23" s="4"/>
      <c r="S23" s="6"/>
      <c r="T23" s="6"/>
      <c r="U23" s="5"/>
    </row>
    <row r="24" spans="1:21" ht="15" customHeight="1" x14ac:dyDescent="0.2">
      <c r="A24" s="22"/>
      <c r="B24" s="11"/>
      <c r="C24" s="39" t="s">
        <v>13</v>
      </c>
      <c r="D24" s="40"/>
      <c r="E24" s="8">
        <f>SUM(E16,E17,E18,E19,E20,E21,E22)</f>
        <v>224.5</v>
      </c>
      <c r="F24" s="28"/>
      <c r="G24" s="11"/>
      <c r="H24" s="11"/>
      <c r="I24" s="11"/>
      <c r="J24" s="28"/>
      <c r="K24" s="11"/>
      <c r="L24" s="28"/>
      <c r="M24" s="11"/>
      <c r="N24" s="11"/>
      <c r="O24" s="11"/>
      <c r="P24" s="11"/>
      <c r="Q24" s="11"/>
      <c r="R24" s="11"/>
      <c r="S24" s="11"/>
      <c r="T24" s="16"/>
      <c r="U24" s="32"/>
    </row>
    <row r="27" spans="1:21" ht="15" customHeight="1" x14ac:dyDescent="0.2">
      <c r="A27" s="21"/>
      <c r="B27" s="14" t="s">
        <v>34</v>
      </c>
      <c r="C27" s="13"/>
      <c r="D27" s="5"/>
      <c r="E27" s="8">
        <f>SUM(S27,U27)</f>
        <v>115</v>
      </c>
      <c r="F27" s="27"/>
      <c r="G27" s="6"/>
      <c r="H27" s="6"/>
      <c r="I27" s="6"/>
      <c r="J27" s="27"/>
      <c r="K27" s="6"/>
      <c r="L27" s="27"/>
      <c r="M27" s="6"/>
      <c r="N27" s="6"/>
      <c r="O27" s="6"/>
      <c r="P27" s="6"/>
      <c r="Q27" s="6"/>
      <c r="R27" s="10">
        <v>1.3449074074074075E-3</v>
      </c>
      <c r="S27" s="8">
        <v>55</v>
      </c>
      <c r="T27" s="10">
        <v>1.2349537037037036E-3</v>
      </c>
      <c r="U27" s="8">
        <v>60</v>
      </c>
    </row>
    <row r="28" spans="1:21" ht="15" customHeight="1" x14ac:dyDescent="0.2">
      <c r="A28" s="21">
        <v>355</v>
      </c>
      <c r="B28" s="8" t="s">
        <v>36</v>
      </c>
      <c r="C28" s="15" t="s">
        <v>35</v>
      </c>
      <c r="D28" s="8">
        <f>SUM(G28,I28,K28,M28,O28,Q28)</f>
        <v>124.5</v>
      </c>
      <c r="E28" s="8">
        <v>124.5</v>
      </c>
      <c r="F28" s="25">
        <v>25.8</v>
      </c>
      <c r="G28" s="8">
        <v>42</v>
      </c>
      <c r="H28" s="8"/>
      <c r="I28" s="8"/>
      <c r="J28" s="25">
        <v>2.48</v>
      </c>
      <c r="K28" s="8">
        <v>42</v>
      </c>
      <c r="L28" s="25"/>
      <c r="M28" s="8"/>
      <c r="N28" s="8"/>
      <c r="O28" s="8"/>
      <c r="P28" s="8">
        <v>84</v>
      </c>
      <c r="Q28" s="8">
        <v>40.5</v>
      </c>
      <c r="R28" s="4"/>
      <c r="S28" s="6"/>
      <c r="T28" s="6"/>
      <c r="U28" s="5"/>
    </row>
    <row r="29" spans="1:21" ht="15" customHeight="1" x14ac:dyDescent="0.2">
      <c r="A29" s="21">
        <v>356</v>
      </c>
      <c r="B29" s="8" t="s">
        <v>37</v>
      </c>
      <c r="C29" s="15" t="s">
        <v>35</v>
      </c>
      <c r="D29" s="8">
        <f t="shared" ref="D29:D33" si="2">SUM(G29,I29,K29,M29,O29,Q29)</f>
        <v>99.5</v>
      </c>
      <c r="E29" s="8">
        <v>99.5</v>
      </c>
      <c r="F29" s="25">
        <v>27.8</v>
      </c>
      <c r="G29" s="8">
        <v>24.5</v>
      </c>
      <c r="H29" s="8"/>
      <c r="I29" s="8"/>
      <c r="J29" s="25">
        <v>2.2799999999999998</v>
      </c>
      <c r="K29" s="8">
        <v>40</v>
      </c>
      <c r="L29" s="25"/>
      <c r="M29" s="8"/>
      <c r="N29" s="36">
        <v>7.5</v>
      </c>
      <c r="O29" s="8">
        <v>35</v>
      </c>
      <c r="P29" s="8"/>
      <c r="Q29" s="8"/>
      <c r="R29" s="4"/>
      <c r="S29" s="6"/>
      <c r="T29" s="6"/>
      <c r="U29" s="5"/>
    </row>
    <row r="30" spans="1:21" ht="15" customHeight="1" x14ac:dyDescent="0.2">
      <c r="A30" s="21">
        <v>357</v>
      </c>
      <c r="B30" s="8" t="s">
        <v>38</v>
      </c>
      <c r="C30" s="15" t="s">
        <v>35</v>
      </c>
      <c r="D30" s="8">
        <f t="shared" si="2"/>
        <v>89</v>
      </c>
      <c r="E30" s="8"/>
      <c r="F30" s="25"/>
      <c r="G30" s="8"/>
      <c r="H30" s="8">
        <v>59.3</v>
      </c>
      <c r="I30" s="8">
        <v>27</v>
      </c>
      <c r="J30" s="25"/>
      <c r="K30" s="8"/>
      <c r="L30" s="25">
        <v>54</v>
      </c>
      <c r="M30" s="8">
        <v>36</v>
      </c>
      <c r="N30" s="8">
        <v>6.21</v>
      </c>
      <c r="O30" s="8">
        <v>26</v>
      </c>
      <c r="P30" s="8"/>
      <c r="Q30" s="8"/>
      <c r="R30" s="4"/>
      <c r="S30" s="6"/>
      <c r="T30" s="6"/>
      <c r="U30" s="5"/>
    </row>
    <row r="31" spans="1:21" ht="15" customHeight="1" x14ac:dyDescent="0.2">
      <c r="A31" s="21">
        <v>358</v>
      </c>
      <c r="B31" s="8" t="s">
        <v>39</v>
      </c>
      <c r="C31" s="15" t="s">
        <v>35</v>
      </c>
      <c r="D31" s="8">
        <f t="shared" si="2"/>
        <v>94</v>
      </c>
      <c r="E31" s="8"/>
      <c r="F31" s="25"/>
      <c r="G31" s="8"/>
      <c r="H31" s="8">
        <v>58.8</v>
      </c>
      <c r="I31" s="8">
        <v>30</v>
      </c>
      <c r="J31" s="25">
        <v>2.14</v>
      </c>
      <c r="K31" s="8">
        <v>35</v>
      </c>
      <c r="L31" s="25"/>
      <c r="M31" s="8"/>
      <c r="N31" s="36">
        <v>6.3</v>
      </c>
      <c r="O31" s="8">
        <v>29</v>
      </c>
      <c r="P31" s="8"/>
      <c r="Q31" s="8"/>
      <c r="R31" s="4"/>
      <c r="S31" s="6"/>
      <c r="T31" s="6"/>
      <c r="U31" s="5"/>
    </row>
    <row r="32" spans="1:21" ht="15" customHeight="1" x14ac:dyDescent="0.2">
      <c r="A32" s="21">
        <v>359</v>
      </c>
      <c r="B32" s="8" t="s">
        <v>40</v>
      </c>
      <c r="C32" s="15" t="s">
        <v>35</v>
      </c>
      <c r="D32" s="8">
        <f t="shared" si="2"/>
        <v>112</v>
      </c>
      <c r="E32" s="8">
        <v>112</v>
      </c>
      <c r="F32" s="25">
        <v>26.4</v>
      </c>
      <c r="G32" s="8">
        <v>37.5</v>
      </c>
      <c r="H32" s="8"/>
      <c r="I32" s="8"/>
      <c r="J32" s="25"/>
      <c r="K32" s="8"/>
      <c r="L32" s="25">
        <v>59</v>
      </c>
      <c r="M32" s="8">
        <v>39.5</v>
      </c>
      <c r="N32" s="8"/>
      <c r="O32" s="8"/>
      <c r="P32" s="8">
        <v>80</v>
      </c>
      <c r="Q32" s="8">
        <v>35</v>
      </c>
      <c r="R32" s="4"/>
      <c r="S32" s="6"/>
      <c r="T32" s="6"/>
      <c r="U32" s="5"/>
    </row>
    <row r="33" spans="1:21" ht="15" customHeight="1" x14ac:dyDescent="0.2">
      <c r="A33" s="21">
        <v>360</v>
      </c>
      <c r="B33" s="8" t="s">
        <v>41</v>
      </c>
      <c r="C33" s="15" t="s">
        <v>35</v>
      </c>
      <c r="D33" s="8">
        <f t="shared" si="2"/>
        <v>95</v>
      </c>
      <c r="E33" s="8">
        <v>95</v>
      </c>
      <c r="F33" s="25"/>
      <c r="G33" s="8"/>
      <c r="H33" s="8">
        <v>58.5</v>
      </c>
      <c r="I33" s="8">
        <v>32</v>
      </c>
      <c r="J33" s="25"/>
      <c r="K33" s="8"/>
      <c r="L33" s="25">
        <v>48</v>
      </c>
      <c r="M33" s="8">
        <v>29</v>
      </c>
      <c r="N33" s="8"/>
      <c r="O33" s="8"/>
      <c r="P33" s="8">
        <v>77</v>
      </c>
      <c r="Q33" s="8">
        <v>34</v>
      </c>
      <c r="R33" s="4"/>
      <c r="S33" s="6"/>
      <c r="T33" s="6"/>
      <c r="U33" s="5"/>
    </row>
    <row r="34" spans="1:21" ht="15" customHeight="1" x14ac:dyDescent="0.2">
      <c r="A34" s="21">
        <v>691</v>
      </c>
      <c r="B34" s="8" t="s">
        <v>42</v>
      </c>
      <c r="C34" s="15" t="s">
        <v>35</v>
      </c>
      <c r="D34" s="35" t="s">
        <v>18</v>
      </c>
      <c r="E34" s="8"/>
      <c r="F34" s="25">
        <v>28.8</v>
      </c>
      <c r="G34" s="35" t="s">
        <v>115</v>
      </c>
      <c r="H34" s="8"/>
      <c r="I34" s="8"/>
      <c r="J34" s="25"/>
      <c r="K34" s="8"/>
      <c r="L34" s="25">
        <v>45</v>
      </c>
      <c r="M34" s="35" t="s">
        <v>115</v>
      </c>
      <c r="N34" s="8"/>
      <c r="O34" s="8"/>
      <c r="P34" s="8"/>
      <c r="Q34" s="8"/>
      <c r="R34" s="4"/>
      <c r="S34" s="6"/>
      <c r="T34" s="6"/>
      <c r="U34" s="5"/>
    </row>
    <row r="35" spans="1:21" ht="15" customHeight="1" x14ac:dyDescent="0.2">
      <c r="A35" s="21">
        <v>692</v>
      </c>
      <c r="B35" s="8" t="s">
        <v>43</v>
      </c>
      <c r="C35" s="15" t="s">
        <v>35</v>
      </c>
      <c r="D35" s="35" t="s">
        <v>18</v>
      </c>
      <c r="E35" s="8"/>
      <c r="F35" s="25">
        <v>27.2</v>
      </c>
      <c r="G35" s="35" t="s">
        <v>115</v>
      </c>
      <c r="H35" s="8"/>
      <c r="I35" s="8"/>
      <c r="J35" s="25">
        <v>2.08</v>
      </c>
      <c r="K35" s="35" t="s">
        <v>115</v>
      </c>
      <c r="L35" s="25"/>
      <c r="M35" s="8"/>
      <c r="N35" s="8"/>
      <c r="O35" s="8"/>
      <c r="P35" s="8">
        <v>68</v>
      </c>
      <c r="Q35" s="8" t="s">
        <v>115</v>
      </c>
      <c r="R35" s="4"/>
      <c r="S35" s="6"/>
      <c r="T35" s="6"/>
      <c r="U35" s="5"/>
    </row>
    <row r="36" spans="1:21" ht="15" customHeight="1" x14ac:dyDescent="0.2">
      <c r="A36" s="22"/>
      <c r="B36" s="11"/>
      <c r="C36" s="39" t="s">
        <v>13</v>
      </c>
      <c r="D36" s="40"/>
      <c r="E36" s="8">
        <f>SUM(E27,E28,E29,E30,E31,E32,E33,E34)</f>
        <v>546</v>
      </c>
      <c r="F36" s="28"/>
      <c r="G36" s="11"/>
      <c r="H36" s="11"/>
      <c r="I36" s="11"/>
      <c r="J36" s="28"/>
      <c r="K36" s="11"/>
      <c r="L36" s="28"/>
      <c r="M36" s="11"/>
      <c r="N36" s="11"/>
      <c r="O36" s="11"/>
      <c r="P36" s="11"/>
      <c r="Q36" s="11"/>
      <c r="R36" s="11"/>
      <c r="S36" s="11"/>
      <c r="T36" s="16"/>
      <c r="U36" s="32"/>
    </row>
    <row r="40" spans="1:21" ht="15" customHeight="1" x14ac:dyDescent="0.2">
      <c r="A40" s="18" t="s">
        <v>0</v>
      </c>
      <c r="B40" s="2" t="s">
        <v>5</v>
      </c>
      <c r="C40" s="41" t="s">
        <v>14</v>
      </c>
      <c r="D40" s="42" t="s">
        <v>15</v>
      </c>
      <c r="E40" s="44" t="s">
        <v>13</v>
      </c>
      <c r="F40" s="24" t="s">
        <v>4</v>
      </c>
      <c r="G40" s="3"/>
      <c r="H40" s="4" t="s">
        <v>6</v>
      </c>
      <c r="I40" s="5"/>
      <c r="J40" s="30" t="s">
        <v>7</v>
      </c>
      <c r="K40" s="5"/>
      <c r="L40" s="30" t="s">
        <v>19</v>
      </c>
      <c r="M40" s="5"/>
      <c r="N40" s="4" t="s">
        <v>8</v>
      </c>
      <c r="O40" s="5"/>
      <c r="P40" s="6" t="s">
        <v>11</v>
      </c>
      <c r="Q40" s="6"/>
      <c r="R40" s="4" t="s">
        <v>9</v>
      </c>
      <c r="S40" s="5"/>
      <c r="T40" s="4" t="s">
        <v>10</v>
      </c>
      <c r="U40" s="5"/>
    </row>
    <row r="41" spans="1:21" ht="15" customHeight="1" x14ac:dyDescent="0.2">
      <c r="A41" s="19"/>
      <c r="B41" s="7"/>
      <c r="C41" s="38"/>
      <c r="D41" s="43"/>
      <c r="E41" s="45"/>
      <c r="F41" s="25" t="s">
        <v>1</v>
      </c>
      <c r="G41" s="8" t="s">
        <v>2</v>
      </c>
      <c r="H41" s="8" t="s">
        <v>1</v>
      </c>
      <c r="I41" s="8" t="s">
        <v>2</v>
      </c>
      <c r="J41" s="25" t="s">
        <v>3</v>
      </c>
      <c r="K41" s="8" t="s">
        <v>2</v>
      </c>
      <c r="L41" s="33" t="s">
        <v>12</v>
      </c>
      <c r="M41" s="8" t="s">
        <v>2</v>
      </c>
      <c r="N41" s="8" t="s">
        <v>3</v>
      </c>
      <c r="O41" s="8" t="s">
        <v>2</v>
      </c>
      <c r="P41" s="8" t="s">
        <v>12</v>
      </c>
      <c r="Q41" s="8" t="s">
        <v>2</v>
      </c>
      <c r="R41" s="8" t="s">
        <v>1</v>
      </c>
      <c r="S41" s="8" t="s">
        <v>2</v>
      </c>
      <c r="T41" s="8" t="s">
        <v>1</v>
      </c>
      <c r="U41" s="8" t="s">
        <v>2</v>
      </c>
    </row>
    <row r="42" spans="1:21" ht="15" customHeight="1" x14ac:dyDescent="0.2">
      <c r="A42" s="20"/>
      <c r="B42" s="9"/>
      <c r="C42" s="9"/>
      <c r="D42" s="9"/>
      <c r="E42" s="9"/>
      <c r="F42" s="26"/>
      <c r="G42" s="9"/>
      <c r="H42" s="9"/>
      <c r="I42" s="9"/>
      <c r="J42" s="26"/>
      <c r="K42" s="9"/>
      <c r="L42" s="26"/>
      <c r="M42" s="9"/>
      <c r="N42" s="9"/>
      <c r="O42" s="9"/>
      <c r="P42" s="9"/>
      <c r="Q42" s="9"/>
      <c r="R42" s="6"/>
      <c r="S42" s="6"/>
      <c r="T42" s="6"/>
      <c r="U42" s="6"/>
    </row>
    <row r="43" spans="1:21" ht="15" customHeight="1" x14ac:dyDescent="0.2">
      <c r="A43" s="21"/>
      <c r="B43" s="14" t="s">
        <v>48</v>
      </c>
      <c r="C43" s="13"/>
      <c r="D43" s="5"/>
      <c r="E43" s="8">
        <f>SUM(S43,U43)</f>
        <v>70</v>
      </c>
      <c r="F43" s="27"/>
      <c r="G43" s="6"/>
      <c r="H43" s="6"/>
      <c r="I43" s="6"/>
      <c r="J43" s="27"/>
      <c r="K43" s="6"/>
      <c r="L43" s="27"/>
      <c r="M43" s="6"/>
      <c r="N43" s="6"/>
      <c r="O43" s="6"/>
      <c r="P43" s="6"/>
      <c r="Q43" s="6"/>
      <c r="R43" s="10"/>
      <c r="S43" s="8"/>
      <c r="T43" s="10">
        <v>1.1840277777777778E-3</v>
      </c>
      <c r="U43" s="8">
        <v>70</v>
      </c>
    </row>
    <row r="44" spans="1:21" ht="15" customHeight="1" x14ac:dyDescent="0.2">
      <c r="A44" s="21">
        <v>361</v>
      </c>
      <c r="B44" s="8" t="s">
        <v>44</v>
      </c>
      <c r="C44" s="15" t="s">
        <v>49</v>
      </c>
      <c r="D44" s="8">
        <f>SUM(G44,I44,K44,M44,O44,Q44)</f>
        <v>106</v>
      </c>
      <c r="E44" s="8">
        <v>106</v>
      </c>
      <c r="F44" s="25"/>
      <c r="G44" s="8"/>
      <c r="H44" s="8">
        <v>56.3</v>
      </c>
      <c r="I44" s="8">
        <v>38</v>
      </c>
      <c r="J44" s="25">
        <v>2.04</v>
      </c>
      <c r="K44" s="8">
        <v>31</v>
      </c>
      <c r="L44" s="25"/>
      <c r="M44" s="8"/>
      <c r="N44" s="8">
        <v>7.72</v>
      </c>
      <c r="O44" s="8">
        <v>37</v>
      </c>
      <c r="P44" s="8"/>
      <c r="Q44" s="8"/>
      <c r="R44" s="4"/>
      <c r="S44" s="6"/>
      <c r="T44" s="6"/>
      <c r="U44" s="5"/>
    </row>
    <row r="45" spans="1:21" ht="15" customHeight="1" x14ac:dyDescent="0.2">
      <c r="A45" s="21">
        <v>362</v>
      </c>
      <c r="B45" s="8" t="s">
        <v>45</v>
      </c>
      <c r="C45" s="15" t="s">
        <v>49</v>
      </c>
      <c r="D45" s="8">
        <f t="shared" ref="D45:D49" si="3">SUM(G45,I45,K45,M45,O45,Q45)</f>
        <v>114</v>
      </c>
      <c r="E45" s="8">
        <v>114</v>
      </c>
      <c r="F45" s="25"/>
      <c r="G45" s="8"/>
      <c r="H45" s="8">
        <v>56.7</v>
      </c>
      <c r="I45" s="8">
        <v>36.5</v>
      </c>
      <c r="J45" s="25"/>
      <c r="K45" s="8"/>
      <c r="L45" s="25">
        <v>64</v>
      </c>
      <c r="M45" s="8">
        <v>41</v>
      </c>
      <c r="N45" s="8"/>
      <c r="O45" s="8"/>
      <c r="P45" s="8">
        <v>81</v>
      </c>
      <c r="Q45" s="8">
        <v>36.5</v>
      </c>
      <c r="R45" s="4"/>
      <c r="S45" s="6"/>
      <c r="T45" s="6"/>
      <c r="U45" s="5"/>
    </row>
    <row r="46" spans="1:21" ht="15" customHeight="1" x14ac:dyDescent="0.2">
      <c r="A46" s="21">
        <v>363</v>
      </c>
      <c r="B46" s="8" t="s">
        <v>46</v>
      </c>
      <c r="C46" s="15" t="s">
        <v>49</v>
      </c>
      <c r="D46" s="8">
        <f t="shared" si="3"/>
        <v>74</v>
      </c>
      <c r="E46" s="8">
        <v>74</v>
      </c>
      <c r="F46" s="25">
        <v>26.6</v>
      </c>
      <c r="G46" s="8">
        <v>36</v>
      </c>
      <c r="H46" s="8"/>
      <c r="I46" s="8"/>
      <c r="J46" s="25"/>
      <c r="K46" s="8"/>
      <c r="L46" s="25">
        <v>38</v>
      </c>
      <c r="M46" s="8">
        <v>18</v>
      </c>
      <c r="N46" s="8"/>
      <c r="O46" s="8"/>
      <c r="P46" s="8">
        <v>67</v>
      </c>
      <c r="Q46" s="8">
        <v>20</v>
      </c>
      <c r="R46" s="4"/>
      <c r="S46" s="6"/>
      <c r="T46" s="6"/>
      <c r="U46" s="5"/>
    </row>
    <row r="47" spans="1:21" ht="15" customHeight="1" x14ac:dyDescent="0.2">
      <c r="A47" s="21">
        <v>364</v>
      </c>
      <c r="B47" s="8" t="s">
        <v>47</v>
      </c>
      <c r="C47" s="15" t="s">
        <v>49</v>
      </c>
      <c r="D47" s="8">
        <f t="shared" si="3"/>
        <v>114.5</v>
      </c>
      <c r="E47" s="8">
        <v>114.5</v>
      </c>
      <c r="F47" s="25">
        <v>26.1</v>
      </c>
      <c r="G47" s="8">
        <v>40</v>
      </c>
      <c r="H47" s="8"/>
      <c r="I47" s="8"/>
      <c r="J47" s="25"/>
      <c r="K47" s="8"/>
      <c r="L47" s="25">
        <v>58</v>
      </c>
      <c r="M47" s="8">
        <v>38</v>
      </c>
      <c r="N47" s="8"/>
      <c r="O47" s="8"/>
      <c r="P47" s="8">
        <v>81</v>
      </c>
      <c r="Q47" s="8">
        <v>36.5</v>
      </c>
      <c r="R47" s="4"/>
      <c r="S47" s="6"/>
      <c r="T47" s="6"/>
      <c r="U47" s="5"/>
    </row>
    <row r="48" spans="1:21" ht="15" customHeight="1" x14ac:dyDescent="0.2">
      <c r="A48" s="21"/>
      <c r="B48" s="8"/>
      <c r="C48" s="15" t="s">
        <v>49</v>
      </c>
      <c r="D48" s="8">
        <f t="shared" si="3"/>
        <v>0</v>
      </c>
      <c r="E48" s="8"/>
      <c r="F48" s="25"/>
      <c r="G48" s="8"/>
      <c r="H48" s="8"/>
      <c r="I48" s="8"/>
      <c r="J48" s="25"/>
      <c r="K48" s="8"/>
      <c r="L48" s="25"/>
      <c r="M48" s="8"/>
      <c r="N48" s="8"/>
      <c r="O48" s="8"/>
      <c r="P48" s="8"/>
      <c r="Q48" s="8"/>
      <c r="R48" s="4"/>
      <c r="S48" s="6"/>
      <c r="T48" s="6"/>
      <c r="U48" s="5"/>
    </row>
    <row r="49" spans="1:21" ht="15" customHeight="1" x14ac:dyDescent="0.2">
      <c r="A49" s="21"/>
      <c r="B49" s="8"/>
      <c r="C49" s="15" t="s">
        <v>49</v>
      </c>
      <c r="D49" s="8">
        <f t="shared" si="3"/>
        <v>0</v>
      </c>
      <c r="E49" s="8"/>
      <c r="F49" s="25"/>
      <c r="G49" s="8"/>
      <c r="H49" s="8"/>
      <c r="I49" s="8"/>
      <c r="J49" s="25"/>
      <c r="K49" s="8"/>
      <c r="L49" s="25"/>
      <c r="M49" s="8"/>
      <c r="N49" s="8"/>
      <c r="O49" s="8"/>
      <c r="P49" s="8"/>
      <c r="Q49" s="8"/>
      <c r="R49" s="4"/>
      <c r="S49" s="6"/>
      <c r="T49" s="6"/>
      <c r="U49" s="5"/>
    </row>
    <row r="50" spans="1:21" ht="15" customHeight="1" x14ac:dyDescent="0.2">
      <c r="A50" s="21"/>
      <c r="B50" s="8"/>
      <c r="C50" s="15" t="s">
        <v>49</v>
      </c>
      <c r="D50" s="37" t="s">
        <v>18</v>
      </c>
      <c r="E50" s="8"/>
      <c r="F50" s="25"/>
      <c r="G50" s="8"/>
      <c r="H50" s="8"/>
      <c r="I50" s="8"/>
      <c r="J50" s="25"/>
      <c r="K50" s="8"/>
      <c r="L50" s="25"/>
      <c r="M50" s="8"/>
      <c r="N50" s="8"/>
      <c r="O50" s="8"/>
      <c r="P50" s="8"/>
      <c r="Q50" s="8"/>
      <c r="R50" s="4"/>
      <c r="S50" s="6"/>
      <c r="T50" s="6"/>
      <c r="U50" s="5"/>
    </row>
    <row r="51" spans="1:21" ht="15" customHeight="1" x14ac:dyDescent="0.2">
      <c r="A51" s="22"/>
      <c r="B51" s="11"/>
      <c r="C51" s="39" t="s">
        <v>13</v>
      </c>
      <c r="D51" s="40"/>
      <c r="E51" s="8">
        <f>SUM(E43,E44,E45,E46,E47,E48,E49)</f>
        <v>478.5</v>
      </c>
      <c r="F51" s="28"/>
      <c r="G51" s="11"/>
      <c r="H51" s="11"/>
      <c r="I51" s="11"/>
      <c r="J51" s="28"/>
      <c r="K51" s="11"/>
      <c r="L51" s="28"/>
      <c r="M51" s="11"/>
      <c r="N51" s="11"/>
      <c r="O51" s="11"/>
      <c r="P51" s="11"/>
      <c r="Q51" s="11"/>
      <c r="R51" s="11"/>
      <c r="S51" s="11"/>
      <c r="T51" s="16"/>
      <c r="U51" s="32"/>
    </row>
    <row r="54" spans="1:21" ht="15" customHeight="1" x14ac:dyDescent="0.2">
      <c r="A54" s="21"/>
      <c r="B54" s="14" t="s">
        <v>50</v>
      </c>
      <c r="C54" s="13"/>
      <c r="D54" s="5"/>
      <c r="E54" s="8">
        <f>SUM(S54,U54)</f>
        <v>35</v>
      </c>
      <c r="F54" s="27"/>
      <c r="G54" s="6"/>
      <c r="H54" s="6"/>
      <c r="I54" s="6"/>
      <c r="J54" s="27"/>
      <c r="K54" s="6"/>
      <c r="L54" s="27"/>
      <c r="M54" s="6"/>
      <c r="N54" s="6"/>
      <c r="O54" s="6"/>
      <c r="P54" s="6"/>
      <c r="Q54" s="6"/>
      <c r="R54" s="10"/>
      <c r="S54" s="8"/>
      <c r="T54" s="10">
        <v>1.3206018518518521E-3</v>
      </c>
      <c r="U54" s="8">
        <v>35</v>
      </c>
    </row>
    <row r="55" spans="1:21" ht="15" customHeight="1" x14ac:dyDescent="0.2">
      <c r="A55" s="21">
        <v>463</v>
      </c>
      <c r="B55" s="8" t="s">
        <v>52</v>
      </c>
      <c r="C55" s="15" t="s">
        <v>51</v>
      </c>
      <c r="D55" s="8">
        <f>SUM(G55,I55,K55,M55,O55,Q55)</f>
        <v>56</v>
      </c>
      <c r="E55" s="8">
        <v>56</v>
      </c>
      <c r="F55" s="34">
        <v>29</v>
      </c>
      <c r="G55" s="8">
        <v>17</v>
      </c>
      <c r="H55" s="8"/>
      <c r="I55" s="8"/>
      <c r="J55" s="25">
        <v>1.7</v>
      </c>
      <c r="K55" s="8">
        <v>20</v>
      </c>
      <c r="L55" s="25"/>
      <c r="M55" s="8"/>
      <c r="N55" s="8">
        <v>5.55</v>
      </c>
      <c r="O55" s="8">
        <v>19</v>
      </c>
      <c r="P55" s="8"/>
      <c r="Q55" s="8"/>
      <c r="R55" s="4"/>
      <c r="S55" s="6"/>
      <c r="T55" s="6"/>
      <c r="U55" s="5"/>
    </row>
    <row r="56" spans="1:21" ht="15" customHeight="1" x14ac:dyDescent="0.2">
      <c r="A56" s="21">
        <v>464</v>
      </c>
      <c r="B56" s="8" t="s">
        <v>53</v>
      </c>
      <c r="C56" s="15" t="s">
        <v>51</v>
      </c>
      <c r="D56" s="8">
        <f t="shared" ref="D56:D60" si="4">SUM(G56,I56,K56,M56,O56,Q56)</f>
        <v>63</v>
      </c>
      <c r="E56" s="8">
        <v>63</v>
      </c>
      <c r="F56" s="25">
        <v>28</v>
      </c>
      <c r="G56" s="8">
        <v>23</v>
      </c>
      <c r="H56" s="8"/>
      <c r="I56" s="8"/>
      <c r="J56" s="25">
        <v>1.9</v>
      </c>
      <c r="K56" s="8">
        <v>26</v>
      </c>
      <c r="L56" s="25"/>
      <c r="M56" s="8"/>
      <c r="N56" s="8">
        <v>5.09</v>
      </c>
      <c r="O56" s="8">
        <v>14</v>
      </c>
      <c r="P56" s="8"/>
      <c r="Q56" s="8"/>
      <c r="R56" s="4"/>
      <c r="S56" s="6"/>
      <c r="T56" s="6"/>
      <c r="U56" s="5"/>
    </row>
    <row r="57" spans="1:21" ht="15" customHeight="1" x14ac:dyDescent="0.2">
      <c r="A57" s="21">
        <v>465</v>
      </c>
      <c r="B57" s="8" t="s">
        <v>54</v>
      </c>
      <c r="C57" s="15" t="s">
        <v>51</v>
      </c>
      <c r="D57" s="8">
        <f t="shared" si="4"/>
        <v>68.5</v>
      </c>
      <c r="E57" s="8">
        <v>68.5</v>
      </c>
      <c r="F57" s="25"/>
      <c r="G57" s="8"/>
      <c r="H57" s="8">
        <v>60</v>
      </c>
      <c r="I57" s="8">
        <v>23</v>
      </c>
      <c r="J57" s="25"/>
      <c r="K57" s="8"/>
      <c r="L57" s="25">
        <v>38</v>
      </c>
      <c r="M57" s="8">
        <v>17</v>
      </c>
      <c r="N57" s="8"/>
      <c r="O57" s="8"/>
      <c r="P57" s="8">
        <v>72</v>
      </c>
      <c r="Q57" s="8">
        <v>28.5</v>
      </c>
      <c r="R57" s="4"/>
      <c r="S57" s="6"/>
      <c r="T57" s="6"/>
      <c r="U57" s="5"/>
    </row>
    <row r="58" spans="1:21" ht="15" customHeight="1" x14ac:dyDescent="0.2">
      <c r="A58" s="21"/>
      <c r="B58" s="8"/>
      <c r="C58" s="15" t="s">
        <v>51</v>
      </c>
      <c r="D58" s="8">
        <f t="shared" si="4"/>
        <v>0</v>
      </c>
      <c r="E58" s="8"/>
      <c r="F58" s="25"/>
      <c r="G58" s="8"/>
      <c r="H58" s="8"/>
      <c r="I58" s="8"/>
      <c r="J58" s="25"/>
      <c r="K58" s="8"/>
      <c r="L58" s="25"/>
      <c r="M58" s="8"/>
      <c r="N58" s="8"/>
      <c r="O58" s="8"/>
      <c r="P58" s="8"/>
      <c r="Q58" s="8"/>
      <c r="R58" s="4"/>
      <c r="S58" s="6"/>
      <c r="T58" s="6"/>
      <c r="U58" s="5"/>
    </row>
    <row r="59" spans="1:21" ht="15" customHeight="1" x14ac:dyDescent="0.2">
      <c r="A59" s="21"/>
      <c r="B59" s="8"/>
      <c r="C59" s="15" t="s">
        <v>51</v>
      </c>
      <c r="D59" s="8">
        <f t="shared" si="4"/>
        <v>0</v>
      </c>
      <c r="E59" s="8"/>
      <c r="F59" s="25"/>
      <c r="G59" s="8"/>
      <c r="H59" s="8"/>
      <c r="I59" s="8"/>
      <c r="J59" s="25"/>
      <c r="K59" s="8"/>
      <c r="L59" s="25"/>
      <c r="M59" s="8"/>
      <c r="N59" s="8"/>
      <c r="O59" s="8"/>
      <c r="P59" s="8"/>
      <c r="Q59" s="8"/>
      <c r="R59" s="4"/>
      <c r="S59" s="6"/>
      <c r="T59" s="6"/>
      <c r="U59" s="5"/>
    </row>
    <row r="60" spans="1:21" ht="15" customHeight="1" x14ac:dyDescent="0.2">
      <c r="A60" s="21"/>
      <c r="B60" s="8"/>
      <c r="C60" s="15" t="s">
        <v>51</v>
      </c>
      <c r="D60" s="8">
        <f t="shared" si="4"/>
        <v>0</v>
      </c>
      <c r="E60" s="8"/>
      <c r="F60" s="25"/>
      <c r="G60" s="8"/>
      <c r="H60" s="8"/>
      <c r="I60" s="8"/>
      <c r="J60" s="25"/>
      <c r="K60" s="8"/>
      <c r="L60" s="25"/>
      <c r="M60" s="8"/>
      <c r="N60" s="8"/>
      <c r="O60" s="8"/>
      <c r="P60" s="8"/>
      <c r="Q60" s="8"/>
      <c r="R60" s="4"/>
      <c r="S60" s="6"/>
      <c r="T60" s="6"/>
      <c r="U60" s="5"/>
    </row>
    <row r="61" spans="1:21" ht="15" customHeight="1" x14ac:dyDescent="0.2">
      <c r="A61" s="21"/>
      <c r="B61" s="8"/>
      <c r="C61" s="15" t="s">
        <v>51</v>
      </c>
      <c r="D61" s="37" t="s">
        <v>18</v>
      </c>
      <c r="E61" s="8"/>
      <c r="F61" s="25"/>
      <c r="G61" s="8"/>
      <c r="H61" s="8"/>
      <c r="I61" s="8"/>
      <c r="J61" s="25"/>
      <c r="K61" s="8"/>
      <c r="L61" s="25"/>
      <c r="M61" s="8"/>
      <c r="N61" s="8"/>
      <c r="O61" s="8"/>
      <c r="P61" s="8"/>
      <c r="Q61" s="8"/>
      <c r="R61" s="4"/>
      <c r="S61" s="6"/>
      <c r="T61" s="6"/>
      <c r="U61" s="5"/>
    </row>
    <row r="62" spans="1:21" ht="15" customHeight="1" x14ac:dyDescent="0.2">
      <c r="A62" s="22"/>
      <c r="B62" s="11"/>
      <c r="C62" s="39" t="s">
        <v>13</v>
      </c>
      <c r="D62" s="40"/>
      <c r="E62" s="8">
        <f>SUM(E54,E55,E56,E57,E58,E59,E60)</f>
        <v>222.5</v>
      </c>
      <c r="F62" s="28"/>
      <c r="G62" s="11"/>
      <c r="H62" s="11"/>
      <c r="I62" s="11"/>
      <c r="J62" s="28"/>
      <c r="K62" s="11"/>
      <c r="L62" s="28"/>
      <c r="M62" s="11"/>
      <c r="N62" s="11"/>
      <c r="O62" s="11"/>
      <c r="P62" s="11"/>
      <c r="Q62" s="11"/>
      <c r="R62" s="11"/>
      <c r="S62" s="11"/>
      <c r="T62" s="16"/>
      <c r="U62" s="32"/>
    </row>
    <row r="65" spans="1:21" ht="15" customHeight="1" x14ac:dyDescent="0.2">
      <c r="A65" s="21"/>
      <c r="B65" s="14" t="s">
        <v>55</v>
      </c>
      <c r="C65" s="13"/>
      <c r="D65" s="5"/>
      <c r="E65" s="8">
        <f>SUM(S65,U65)</f>
        <v>120</v>
      </c>
      <c r="F65" s="27"/>
      <c r="G65" s="6"/>
      <c r="H65" s="6"/>
      <c r="I65" s="6"/>
      <c r="J65" s="27"/>
      <c r="K65" s="6"/>
      <c r="L65" s="27"/>
      <c r="M65" s="6"/>
      <c r="N65" s="6"/>
      <c r="O65" s="6"/>
      <c r="P65" s="6"/>
      <c r="Q65" s="6"/>
      <c r="R65" s="10">
        <v>1.3171296296296297E-3</v>
      </c>
      <c r="S65" s="8">
        <v>65</v>
      </c>
      <c r="T65" s="10">
        <v>1.267361111111111E-3</v>
      </c>
      <c r="U65" s="8">
        <v>55</v>
      </c>
    </row>
    <row r="66" spans="1:21" ht="15" customHeight="1" x14ac:dyDescent="0.2">
      <c r="A66" s="21">
        <v>367</v>
      </c>
      <c r="B66" s="8" t="s">
        <v>59</v>
      </c>
      <c r="C66" s="15" t="s">
        <v>56</v>
      </c>
      <c r="D66" s="8">
        <f>SUM(G66,I66,K66,M66,O66,Q66)</f>
        <v>97.5</v>
      </c>
      <c r="E66" s="8"/>
      <c r="F66" s="25">
        <v>27.5</v>
      </c>
      <c r="G66" s="8">
        <v>29.5</v>
      </c>
      <c r="H66" s="8"/>
      <c r="I66" s="8"/>
      <c r="J66" s="25"/>
      <c r="K66" s="8"/>
      <c r="L66" s="25">
        <v>50</v>
      </c>
      <c r="M66" s="8">
        <v>32</v>
      </c>
      <c r="N66" s="36">
        <v>7.7</v>
      </c>
      <c r="O66" s="8">
        <v>36</v>
      </c>
      <c r="P66" s="8"/>
      <c r="Q66" s="8"/>
      <c r="R66" s="4"/>
      <c r="S66" s="6"/>
      <c r="T66" s="6"/>
      <c r="U66" s="5"/>
    </row>
    <row r="67" spans="1:21" ht="15" customHeight="1" x14ac:dyDescent="0.2">
      <c r="A67" s="21">
        <v>368</v>
      </c>
      <c r="B67" s="8" t="s">
        <v>60</v>
      </c>
      <c r="C67" s="15" t="s">
        <v>56</v>
      </c>
      <c r="D67" s="8">
        <f t="shared" ref="D67:D71" si="5">SUM(G67,I67,K67,M67,O67,Q67)</f>
        <v>103</v>
      </c>
      <c r="E67" s="8">
        <v>103</v>
      </c>
      <c r="F67" s="25"/>
      <c r="G67" s="8"/>
      <c r="H67" s="8">
        <v>56.2</v>
      </c>
      <c r="I67" s="8">
        <v>39</v>
      </c>
      <c r="J67" s="25"/>
      <c r="K67" s="8"/>
      <c r="L67" s="25">
        <v>53</v>
      </c>
      <c r="M67" s="8">
        <v>25</v>
      </c>
      <c r="N67" s="8">
        <v>7.81</v>
      </c>
      <c r="O67" s="8">
        <v>39</v>
      </c>
      <c r="P67" s="8"/>
      <c r="Q67" s="8"/>
      <c r="R67" s="4"/>
      <c r="S67" s="6"/>
      <c r="T67" s="6"/>
      <c r="U67" s="5"/>
    </row>
    <row r="68" spans="1:21" ht="15" customHeight="1" x14ac:dyDescent="0.2">
      <c r="A68" s="21">
        <v>369</v>
      </c>
      <c r="B68" s="8" t="s">
        <v>61</v>
      </c>
      <c r="C68" s="15" t="s">
        <v>56</v>
      </c>
      <c r="D68" s="8">
        <f t="shared" si="5"/>
        <v>106.5</v>
      </c>
      <c r="E68" s="8">
        <v>106.5</v>
      </c>
      <c r="F68" s="25">
        <v>26.9</v>
      </c>
      <c r="G68" s="8">
        <v>33</v>
      </c>
      <c r="H68" s="8"/>
      <c r="I68" s="8"/>
      <c r="J68" s="25">
        <v>2.44</v>
      </c>
      <c r="K68" s="8">
        <v>41</v>
      </c>
      <c r="L68" s="25"/>
      <c r="M68" s="8"/>
      <c r="N68" s="8"/>
      <c r="O68" s="8"/>
      <c r="P68" s="8">
        <v>76</v>
      </c>
      <c r="Q68" s="8">
        <v>32.5</v>
      </c>
      <c r="R68" s="4"/>
      <c r="S68" s="6"/>
      <c r="T68" s="6"/>
      <c r="U68" s="5"/>
    </row>
    <row r="69" spans="1:21" ht="15" customHeight="1" x14ac:dyDescent="0.2">
      <c r="A69" s="21">
        <v>370</v>
      </c>
      <c r="B69" s="8" t="s">
        <v>62</v>
      </c>
      <c r="C69" s="15" t="s">
        <v>56</v>
      </c>
      <c r="D69" s="8">
        <f t="shared" si="5"/>
        <v>114.5</v>
      </c>
      <c r="E69" s="8">
        <v>114.5</v>
      </c>
      <c r="F69" s="25"/>
      <c r="G69" s="8"/>
      <c r="H69" s="8">
        <v>57.5</v>
      </c>
      <c r="I69" s="8">
        <v>35</v>
      </c>
      <c r="J69" s="25">
        <v>2.2599999999999998</v>
      </c>
      <c r="K69" s="8">
        <v>39</v>
      </c>
      <c r="L69" s="25"/>
      <c r="M69" s="8"/>
      <c r="N69" s="8"/>
      <c r="O69" s="8"/>
      <c r="P69" s="8">
        <v>84</v>
      </c>
      <c r="Q69" s="8">
        <v>40.5</v>
      </c>
      <c r="R69" s="4"/>
      <c r="S69" s="6"/>
      <c r="T69" s="6"/>
      <c r="U69" s="5"/>
    </row>
    <row r="70" spans="1:21" ht="15" customHeight="1" x14ac:dyDescent="0.2">
      <c r="A70" s="21">
        <v>371</v>
      </c>
      <c r="B70" s="8" t="s">
        <v>63</v>
      </c>
      <c r="C70" s="15" t="s">
        <v>56</v>
      </c>
      <c r="D70" s="8">
        <f t="shared" si="5"/>
        <v>115.5</v>
      </c>
      <c r="E70" s="8">
        <v>115.5</v>
      </c>
      <c r="F70" s="25"/>
      <c r="G70" s="8"/>
      <c r="H70" s="34">
        <v>56</v>
      </c>
      <c r="I70" s="8">
        <v>40</v>
      </c>
      <c r="J70" s="25"/>
      <c r="K70" s="8"/>
      <c r="L70" s="25">
        <v>56</v>
      </c>
      <c r="M70" s="8">
        <v>37</v>
      </c>
      <c r="N70" s="8"/>
      <c r="O70" s="8"/>
      <c r="P70" s="8">
        <v>83</v>
      </c>
      <c r="Q70" s="8">
        <v>38.5</v>
      </c>
      <c r="R70" s="4"/>
      <c r="S70" s="6"/>
      <c r="T70" s="6"/>
      <c r="U70" s="5"/>
    </row>
    <row r="71" spans="1:21" ht="15" customHeight="1" x14ac:dyDescent="0.2">
      <c r="A71" s="21">
        <v>372</v>
      </c>
      <c r="B71" s="8" t="s">
        <v>64</v>
      </c>
      <c r="C71" s="15" t="s">
        <v>56</v>
      </c>
      <c r="D71" s="8">
        <f t="shared" si="5"/>
        <v>89.5</v>
      </c>
      <c r="E71" s="8"/>
      <c r="F71" s="25">
        <v>27.7</v>
      </c>
      <c r="G71" s="8">
        <v>26.5</v>
      </c>
      <c r="H71" s="8"/>
      <c r="I71" s="8"/>
      <c r="J71" s="25">
        <v>2.04</v>
      </c>
      <c r="K71" s="8">
        <v>32</v>
      </c>
      <c r="L71" s="25"/>
      <c r="M71" s="8"/>
      <c r="N71" s="8">
        <v>6.52</v>
      </c>
      <c r="O71" s="8">
        <v>31</v>
      </c>
      <c r="P71" s="8"/>
      <c r="Q71" s="8"/>
      <c r="R71" s="4"/>
      <c r="S71" s="6"/>
      <c r="T71" s="6"/>
      <c r="U71" s="5"/>
    </row>
    <row r="72" spans="1:21" ht="15" customHeight="1" x14ac:dyDescent="0.2">
      <c r="A72" s="21"/>
      <c r="B72" s="8"/>
      <c r="C72" s="15" t="s">
        <v>56</v>
      </c>
      <c r="D72" s="37" t="s">
        <v>18</v>
      </c>
      <c r="E72" s="8"/>
      <c r="F72" s="25"/>
      <c r="G72" s="8"/>
      <c r="H72" s="8"/>
      <c r="I72" s="8"/>
      <c r="J72" s="25"/>
      <c r="K72" s="8"/>
      <c r="L72" s="25"/>
      <c r="M72" s="8"/>
      <c r="N72" s="8"/>
      <c r="O72" s="8"/>
      <c r="P72" s="8"/>
      <c r="Q72" s="8"/>
      <c r="R72" s="4"/>
      <c r="S72" s="6"/>
      <c r="T72" s="6"/>
      <c r="U72" s="5"/>
    </row>
    <row r="73" spans="1:21" ht="15" customHeight="1" x14ac:dyDescent="0.2">
      <c r="A73" s="22"/>
      <c r="B73" s="11"/>
      <c r="C73" s="39" t="s">
        <v>13</v>
      </c>
      <c r="D73" s="40"/>
      <c r="E73" s="8">
        <f>SUM(E65,E66,E67,E68,E69,E70,E71)</f>
        <v>559.5</v>
      </c>
      <c r="F73" s="28"/>
      <c r="G73" s="11"/>
      <c r="H73" s="11"/>
      <c r="I73" s="11"/>
      <c r="J73" s="28"/>
      <c r="K73" s="11"/>
      <c r="L73" s="28"/>
      <c r="M73" s="11"/>
      <c r="N73" s="11"/>
      <c r="O73" s="11"/>
      <c r="P73" s="11"/>
      <c r="Q73" s="11"/>
      <c r="R73" s="11"/>
      <c r="S73" s="11"/>
      <c r="T73" s="16"/>
      <c r="U73" s="32"/>
    </row>
    <row r="77" spans="1:21" ht="15" customHeight="1" x14ac:dyDescent="0.2">
      <c r="A77" s="18" t="s">
        <v>0</v>
      </c>
      <c r="B77" s="2" t="s">
        <v>5</v>
      </c>
      <c r="C77" s="41" t="s">
        <v>14</v>
      </c>
      <c r="D77" s="42" t="s">
        <v>15</v>
      </c>
      <c r="E77" s="44" t="s">
        <v>13</v>
      </c>
      <c r="F77" s="24" t="s">
        <v>4</v>
      </c>
      <c r="G77" s="3"/>
      <c r="H77" s="4" t="s">
        <v>6</v>
      </c>
      <c r="I77" s="5"/>
      <c r="J77" s="30" t="s">
        <v>7</v>
      </c>
      <c r="K77" s="5"/>
      <c r="L77" s="30" t="s">
        <v>19</v>
      </c>
      <c r="M77" s="5"/>
      <c r="N77" s="4" t="s">
        <v>8</v>
      </c>
      <c r="O77" s="5"/>
      <c r="P77" s="6" t="s">
        <v>11</v>
      </c>
      <c r="Q77" s="6"/>
      <c r="R77" s="4" t="s">
        <v>9</v>
      </c>
      <c r="S77" s="5"/>
      <c r="T77" s="4" t="s">
        <v>10</v>
      </c>
      <c r="U77" s="5"/>
    </row>
    <row r="78" spans="1:21" ht="15" customHeight="1" x14ac:dyDescent="0.2">
      <c r="A78" s="19"/>
      <c r="B78" s="7"/>
      <c r="C78" s="38"/>
      <c r="D78" s="43"/>
      <c r="E78" s="45"/>
      <c r="F78" s="25" t="s">
        <v>1</v>
      </c>
      <c r="G78" s="8" t="s">
        <v>2</v>
      </c>
      <c r="H78" s="8" t="s">
        <v>1</v>
      </c>
      <c r="I78" s="8" t="s">
        <v>2</v>
      </c>
      <c r="J78" s="25" t="s">
        <v>3</v>
      </c>
      <c r="K78" s="8" t="s">
        <v>2</v>
      </c>
      <c r="L78" s="33" t="s">
        <v>12</v>
      </c>
      <c r="M78" s="8" t="s">
        <v>2</v>
      </c>
      <c r="N78" s="8" t="s">
        <v>3</v>
      </c>
      <c r="O78" s="8" t="s">
        <v>2</v>
      </c>
      <c r="P78" s="8" t="s">
        <v>12</v>
      </c>
      <c r="Q78" s="8" t="s">
        <v>2</v>
      </c>
      <c r="R78" s="8" t="s">
        <v>1</v>
      </c>
      <c r="S78" s="8" t="s">
        <v>2</v>
      </c>
      <c r="T78" s="8" t="s">
        <v>1</v>
      </c>
      <c r="U78" s="8" t="s">
        <v>2</v>
      </c>
    </row>
    <row r="79" spans="1:21" ht="15" customHeight="1" x14ac:dyDescent="0.2">
      <c r="A79" s="20"/>
      <c r="B79" s="9"/>
      <c r="C79" s="9"/>
      <c r="D79" s="9"/>
      <c r="E79" s="9"/>
      <c r="F79" s="26"/>
      <c r="G79" s="9"/>
      <c r="H79" s="9"/>
      <c r="I79" s="9"/>
      <c r="J79" s="26"/>
      <c r="K79" s="9"/>
      <c r="L79" s="26"/>
      <c r="M79" s="9"/>
      <c r="N79" s="9"/>
      <c r="O79" s="9"/>
      <c r="P79" s="9"/>
      <c r="Q79" s="9"/>
      <c r="R79" s="6"/>
      <c r="S79" s="6"/>
      <c r="T79" s="6"/>
      <c r="U79" s="6"/>
    </row>
    <row r="80" spans="1:21" ht="15" customHeight="1" x14ac:dyDescent="0.2">
      <c r="A80" s="21"/>
      <c r="B80" s="14" t="s">
        <v>57</v>
      </c>
      <c r="C80" s="13"/>
      <c r="D80" s="5"/>
      <c r="E80" s="8">
        <f>SUM(S80,U80)</f>
        <v>80</v>
      </c>
      <c r="F80" s="27"/>
      <c r="G80" s="6"/>
      <c r="H80" s="6"/>
      <c r="I80" s="6"/>
      <c r="J80" s="27"/>
      <c r="K80" s="6"/>
      <c r="L80" s="27"/>
      <c r="M80" s="6"/>
      <c r="N80" s="6"/>
      <c r="O80" s="6"/>
      <c r="P80" s="6"/>
      <c r="Q80" s="6"/>
      <c r="R80" s="10">
        <v>1.3587962962962963E-3</v>
      </c>
      <c r="S80" s="8">
        <v>50</v>
      </c>
      <c r="T80" s="10">
        <v>1.3344907407407409E-3</v>
      </c>
      <c r="U80" s="8">
        <v>30</v>
      </c>
    </row>
    <row r="81" spans="1:21" ht="15" customHeight="1" x14ac:dyDescent="0.2">
      <c r="A81" s="21">
        <v>373</v>
      </c>
      <c r="B81" s="8" t="s">
        <v>65</v>
      </c>
      <c r="C81" s="15" t="s">
        <v>58</v>
      </c>
      <c r="D81" s="8">
        <f>SUM(G81,I81,K81,M81,O81,Q81)</f>
        <v>61.5</v>
      </c>
      <c r="E81" s="8">
        <v>61.5</v>
      </c>
      <c r="F81" s="25"/>
      <c r="G81" s="8"/>
      <c r="H81" s="8">
        <v>60.5</v>
      </c>
      <c r="I81" s="8">
        <v>20.5</v>
      </c>
      <c r="J81" s="25"/>
      <c r="K81" s="8"/>
      <c r="L81" s="25">
        <v>37</v>
      </c>
      <c r="M81" s="8">
        <v>15.5</v>
      </c>
      <c r="N81" s="8"/>
      <c r="O81" s="8"/>
      <c r="P81" s="8">
        <v>70</v>
      </c>
      <c r="Q81" s="8">
        <v>25.5</v>
      </c>
      <c r="R81" s="4"/>
      <c r="S81" s="6"/>
      <c r="T81" s="6"/>
      <c r="U81" s="5"/>
    </row>
    <row r="82" spans="1:21" ht="15" customHeight="1" x14ac:dyDescent="0.2">
      <c r="A82" s="21">
        <v>374</v>
      </c>
      <c r="B82" s="8" t="s">
        <v>66</v>
      </c>
      <c r="C82" s="15" t="s">
        <v>58</v>
      </c>
      <c r="D82" s="8">
        <f t="shared" ref="D82:D86" si="6">SUM(G82,I82,K82,M82,O82,Q82)</f>
        <v>72</v>
      </c>
      <c r="E82" s="8">
        <v>72</v>
      </c>
      <c r="F82" s="25">
        <v>30.2</v>
      </c>
      <c r="G82" s="8">
        <v>14</v>
      </c>
      <c r="H82" s="8"/>
      <c r="I82" s="8"/>
      <c r="J82" s="25">
        <v>1.86</v>
      </c>
      <c r="K82" s="8">
        <v>24</v>
      </c>
      <c r="L82" s="25"/>
      <c r="M82" s="8"/>
      <c r="N82" s="8">
        <v>7.37</v>
      </c>
      <c r="O82" s="8">
        <v>34</v>
      </c>
      <c r="P82" s="8"/>
      <c r="Q82" s="8"/>
      <c r="R82" s="4"/>
      <c r="S82" s="6"/>
      <c r="T82" s="6"/>
      <c r="U82" s="5"/>
    </row>
    <row r="83" spans="1:21" ht="15" customHeight="1" x14ac:dyDescent="0.2">
      <c r="A83" s="21">
        <v>375</v>
      </c>
      <c r="B83" s="8" t="s">
        <v>67</v>
      </c>
      <c r="C83" s="15" t="s">
        <v>58</v>
      </c>
      <c r="D83" s="8">
        <f t="shared" si="6"/>
        <v>71</v>
      </c>
      <c r="E83" s="8">
        <v>71</v>
      </c>
      <c r="F83" s="25">
        <v>28.9</v>
      </c>
      <c r="G83" s="8">
        <v>18</v>
      </c>
      <c r="H83" s="8"/>
      <c r="I83" s="8"/>
      <c r="J83" s="25">
        <v>1.86</v>
      </c>
      <c r="K83" s="8">
        <v>25</v>
      </c>
      <c r="L83" s="25"/>
      <c r="M83" s="8"/>
      <c r="N83" s="36">
        <v>6.3</v>
      </c>
      <c r="O83" s="8">
        <v>28</v>
      </c>
      <c r="P83" s="8"/>
      <c r="Q83" s="8"/>
      <c r="R83" s="4"/>
      <c r="S83" s="6"/>
      <c r="T83" s="6"/>
      <c r="U83" s="5"/>
    </row>
    <row r="84" spans="1:21" ht="15" customHeight="1" x14ac:dyDescent="0.2">
      <c r="A84" s="21">
        <v>376</v>
      </c>
      <c r="B84" s="8" t="s">
        <v>68</v>
      </c>
      <c r="C84" s="15" t="s">
        <v>58</v>
      </c>
      <c r="D84" s="8">
        <f t="shared" si="6"/>
        <v>66</v>
      </c>
      <c r="E84" s="8">
        <v>66</v>
      </c>
      <c r="F84" s="25"/>
      <c r="G84" s="8"/>
      <c r="H84" s="8">
        <v>58.9</v>
      </c>
      <c r="I84" s="8">
        <v>29</v>
      </c>
      <c r="J84" s="25"/>
      <c r="K84" s="8"/>
      <c r="L84" s="25">
        <v>39</v>
      </c>
      <c r="M84" s="8">
        <v>19</v>
      </c>
      <c r="N84" s="8"/>
      <c r="O84" s="8"/>
      <c r="P84" s="8">
        <v>66</v>
      </c>
      <c r="Q84" s="8">
        <v>18</v>
      </c>
      <c r="R84" s="4"/>
      <c r="S84" s="6"/>
      <c r="T84" s="6"/>
      <c r="U84" s="5"/>
    </row>
    <row r="85" spans="1:21" ht="15" customHeight="1" x14ac:dyDescent="0.2">
      <c r="A85" s="21">
        <v>377</v>
      </c>
      <c r="B85" s="8" t="s">
        <v>69</v>
      </c>
      <c r="C85" s="15" t="s">
        <v>58</v>
      </c>
      <c r="D85" s="8">
        <f t="shared" si="6"/>
        <v>50.5</v>
      </c>
      <c r="E85" s="8"/>
      <c r="F85" s="25"/>
      <c r="G85" s="8"/>
      <c r="H85" s="8">
        <v>59.9</v>
      </c>
      <c r="I85" s="8">
        <v>24.5</v>
      </c>
      <c r="J85" s="25"/>
      <c r="K85" s="8"/>
      <c r="L85" s="25">
        <v>37</v>
      </c>
      <c r="M85" s="8">
        <v>15.5</v>
      </c>
      <c r="N85" s="8"/>
      <c r="O85" s="8"/>
      <c r="P85" s="8">
        <v>59</v>
      </c>
      <c r="Q85" s="8">
        <v>10.5</v>
      </c>
      <c r="R85" s="4"/>
      <c r="S85" s="6"/>
      <c r="T85" s="6"/>
      <c r="U85" s="5"/>
    </row>
    <row r="86" spans="1:21" ht="15" customHeight="1" x14ac:dyDescent="0.2">
      <c r="A86" s="21">
        <v>378</v>
      </c>
      <c r="B86" s="8" t="s">
        <v>70</v>
      </c>
      <c r="C86" s="15" t="s">
        <v>58</v>
      </c>
      <c r="D86" s="8">
        <f t="shared" si="6"/>
        <v>51</v>
      </c>
      <c r="E86" s="8"/>
      <c r="F86" s="25">
        <v>30.7</v>
      </c>
      <c r="G86" s="8">
        <v>11</v>
      </c>
      <c r="H86" s="8"/>
      <c r="I86" s="8"/>
      <c r="J86" s="25">
        <v>1.66</v>
      </c>
      <c r="K86" s="8">
        <v>17</v>
      </c>
      <c r="L86" s="25"/>
      <c r="M86" s="8"/>
      <c r="N86" s="8">
        <v>5.96</v>
      </c>
      <c r="O86" s="8">
        <v>23</v>
      </c>
      <c r="P86" s="8"/>
      <c r="Q86" s="8"/>
      <c r="R86" s="4"/>
      <c r="S86" s="6"/>
      <c r="T86" s="6"/>
      <c r="U86" s="5"/>
    </row>
    <row r="87" spans="1:21" ht="15" customHeight="1" x14ac:dyDescent="0.2">
      <c r="A87" s="21"/>
      <c r="B87" s="8"/>
      <c r="C87" s="15" t="s">
        <v>58</v>
      </c>
      <c r="D87" s="37" t="s">
        <v>18</v>
      </c>
      <c r="E87" s="8"/>
      <c r="F87" s="25"/>
      <c r="G87" s="8"/>
      <c r="H87" s="8"/>
      <c r="I87" s="8"/>
      <c r="J87" s="25"/>
      <c r="K87" s="8"/>
      <c r="L87" s="25"/>
      <c r="M87" s="8"/>
      <c r="N87" s="8"/>
      <c r="O87" s="8"/>
      <c r="P87" s="8"/>
      <c r="Q87" s="8"/>
      <c r="R87" s="4"/>
      <c r="S87" s="6"/>
      <c r="T87" s="6"/>
      <c r="U87" s="5"/>
    </row>
    <row r="88" spans="1:21" ht="15" customHeight="1" x14ac:dyDescent="0.2">
      <c r="A88" s="22"/>
      <c r="B88" s="11"/>
      <c r="C88" s="39" t="s">
        <v>13</v>
      </c>
      <c r="D88" s="40"/>
      <c r="E88" s="8">
        <f>SUM(E80,E81,E82,E83,E84,E85,E86)</f>
        <v>350.5</v>
      </c>
      <c r="F88" s="28"/>
      <c r="G88" s="11"/>
      <c r="H88" s="11"/>
      <c r="I88" s="11"/>
      <c r="J88" s="28"/>
      <c r="K88" s="11"/>
      <c r="L88" s="28"/>
      <c r="M88" s="11"/>
      <c r="N88" s="11"/>
      <c r="O88" s="11"/>
      <c r="P88" s="11"/>
      <c r="Q88" s="11"/>
      <c r="R88" s="11"/>
      <c r="S88" s="11"/>
      <c r="T88" s="16"/>
      <c r="U88" s="32"/>
    </row>
    <row r="91" spans="1:21" ht="15" customHeight="1" x14ac:dyDescent="0.2">
      <c r="A91" s="21"/>
      <c r="B91" s="14" t="s">
        <v>71</v>
      </c>
      <c r="C91" s="13"/>
      <c r="D91" s="5"/>
      <c r="E91" s="8">
        <f>SUM(S91,U91)</f>
        <v>105</v>
      </c>
      <c r="F91" s="27"/>
      <c r="G91" s="6"/>
      <c r="H91" s="6"/>
      <c r="I91" s="6"/>
      <c r="J91" s="27"/>
      <c r="K91" s="6"/>
      <c r="L91" s="27"/>
      <c r="M91" s="6"/>
      <c r="N91" s="6"/>
      <c r="O91" s="6"/>
      <c r="P91" s="6"/>
      <c r="Q91" s="6"/>
      <c r="R91" s="10">
        <v>1.3761574074074075E-3</v>
      </c>
      <c r="S91" s="8">
        <v>40</v>
      </c>
      <c r="T91" s="10">
        <v>1.193287037037037E-3</v>
      </c>
      <c r="U91" s="8">
        <v>65</v>
      </c>
    </row>
    <row r="92" spans="1:21" ht="15" customHeight="1" x14ac:dyDescent="0.2">
      <c r="A92" s="21">
        <v>385</v>
      </c>
      <c r="B92" s="8" t="s">
        <v>73</v>
      </c>
      <c r="C92" s="15" t="s">
        <v>72</v>
      </c>
      <c r="D92" s="8">
        <f>SUM(G92,I92,K92,M92,O92,Q92)</f>
        <v>63.5</v>
      </c>
      <c r="E92" s="8">
        <v>63.5</v>
      </c>
      <c r="F92" s="25">
        <v>26.4</v>
      </c>
      <c r="G92" s="8">
        <v>37.5</v>
      </c>
      <c r="H92" s="8"/>
      <c r="I92" s="8"/>
      <c r="J92" s="25"/>
      <c r="K92" s="8"/>
      <c r="L92" s="25">
        <v>45</v>
      </c>
      <c r="M92" s="8">
        <v>26</v>
      </c>
      <c r="N92" s="8"/>
      <c r="O92" s="8"/>
      <c r="P92" s="8"/>
      <c r="Q92" s="8"/>
      <c r="R92" s="4"/>
      <c r="S92" s="6"/>
      <c r="T92" s="6"/>
      <c r="U92" s="5"/>
    </row>
    <row r="93" spans="1:21" ht="15" customHeight="1" x14ac:dyDescent="0.2">
      <c r="A93" s="21">
        <v>386</v>
      </c>
      <c r="B93" s="8" t="s">
        <v>74</v>
      </c>
      <c r="C93" s="15" t="s">
        <v>72</v>
      </c>
      <c r="D93" s="8">
        <f t="shared" ref="D93:D97" si="7">SUM(G93,I93,K93,M93,O93,Q93)</f>
        <v>102.5</v>
      </c>
      <c r="E93" s="8">
        <v>59.5</v>
      </c>
      <c r="F93" s="25">
        <v>25.6</v>
      </c>
      <c r="G93" s="35">
        <v>43</v>
      </c>
      <c r="H93" s="8"/>
      <c r="I93" s="8"/>
      <c r="J93" s="25">
        <v>2.14</v>
      </c>
      <c r="K93" s="8">
        <v>34</v>
      </c>
      <c r="L93" s="25"/>
      <c r="M93" s="8"/>
      <c r="N93" s="8"/>
      <c r="O93" s="8"/>
      <c r="P93" s="8">
        <v>70</v>
      </c>
      <c r="Q93" s="8">
        <v>25.5</v>
      </c>
      <c r="R93" s="4"/>
      <c r="S93" s="6"/>
      <c r="T93" s="6"/>
      <c r="U93" s="5"/>
    </row>
    <row r="94" spans="1:21" ht="15" customHeight="1" x14ac:dyDescent="0.2">
      <c r="A94" s="21">
        <v>387</v>
      </c>
      <c r="B94" s="8" t="s">
        <v>75</v>
      </c>
      <c r="C94" s="15" t="s">
        <v>72</v>
      </c>
      <c r="D94" s="8">
        <f t="shared" si="7"/>
        <v>47</v>
      </c>
      <c r="E94" s="8"/>
      <c r="F94" s="25">
        <v>28.5</v>
      </c>
      <c r="G94" s="8">
        <v>20</v>
      </c>
      <c r="H94" s="8"/>
      <c r="I94" s="8"/>
      <c r="J94" s="25"/>
      <c r="K94" s="8"/>
      <c r="L94" s="25"/>
      <c r="M94" s="8"/>
      <c r="N94" s="8">
        <v>6.22</v>
      </c>
      <c r="O94" s="8">
        <v>27</v>
      </c>
      <c r="P94" s="8"/>
      <c r="Q94" s="8"/>
      <c r="R94" s="4"/>
      <c r="S94" s="6"/>
      <c r="T94" s="6"/>
      <c r="U94" s="5"/>
    </row>
    <row r="95" spans="1:21" ht="15" customHeight="1" x14ac:dyDescent="0.2">
      <c r="A95" s="21">
        <v>388</v>
      </c>
      <c r="B95" s="8" t="s">
        <v>76</v>
      </c>
      <c r="C95" s="15" t="s">
        <v>72</v>
      </c>
      <c r="D95" s="8">
        <f t="shared" si="7"/>
        <v>62</v>
      </c>
      <c r="E95" s="8">
        <v>62</v>
      </c>
      <c r="F95" s="25"/>
      <c r="G95" s="8"/>
      <c r="H95" s="8">
        <v>59.5</v>
      </c>
      <c r="I95" s="8">
        <v>26</v>
      </c>
      <c r="J95" s="25"/>
      <c r="K95" s="8"/>
      <c r="L95" s="25">
        <v>40</v>
      </c>
      <c r="M95" s="8">
        <v>21</v>
      </c>
      <c r="N95" s="36">
        <v>5.3</v>
      </c>
      <c r="O95" s="8">
        <v>15</v>
      </c>
      <c r="P95" s="8"/>
      <c r="Q95" s="8"/>
      <c r="R95" s="4"/>
      <c r="S95" s="6"/>
      <c r="T95" s="6"/>
      <c r="U95" s="5"/>
    </row>
    <row r="96" spans="1:21" ht="15" customHeight="1" x14ac:dyDescent="0.2">
      <c r="A96" s="21">
        <v>389</v>
      </c>
      <c r="B96" s="8" t="s">
        <v>77</v>
      </c>
      <c r="C96" s="15" t="s">
        <v>72</v>
      </c>
      <c r="D96" s="8">
        <f t="shared" si="7"/>
        <v>42</v>
      </c>
      <c r="E96" s="8"/>
      <c r="F96" s="25"/>
      <c r="G96" s="8"/>
      <c r="H96" s="8"/>
      <c r="I96" s="8"/>
      <c r="J96" s="25">
        <v>1.96</v>
      </c>
      <c r="K96" s="35" t="s">
        <v>115</v>
      </c>
      <c r="L96" s="25"/>
      <c r="M96" s="8"/>
      <c r="N96" s="8">
        <v>9.27</v>
      </c>
      <c r="O96" s="8">
        <v>42</v>
      </c>
      <c r="P96" s="8"/>
      <c r="Q96" s="8"/>
      <c r="R96" s="4"/>
      <c r="S96" s="6"/>
      <c r="T96" s="6"/>
      <c r="U96" s="5"/>
    </row>
    <row r="97" spans="1:21" ht="15" customHeight="1" x14ac:dyDescent="0.2">
      <c r="A97" s="21">
        <v>390</v>
      </c>
      <c r="B97" s="8" t="s">
        <v>78</v>
      </c>
      <c r="C97" s="15" t="s">
        <v>72</v>
      </c>
      <c r="D97" s="8">
        <f t="shared" si="7"/>
        <v>89</v>
      </c>
      <c r="E97" s="8">
        <v>89</v>
      </c>
      <c r="F97" s="25"/>
      <c r="G97" s="8"/>
      <c r="H97" s="8">
        <v>60.5</v>
      </c>
      <c r="I97" s="8">
        <v>20.5</v>
      </c>
      <c r="J97" s="25">
        <v>2.2400000000000002</v>
      </c>
      <c r="K97" s="8">
        <v>38</v>
      </c>
      <c r="L97" s="25"/>
      <c r="M97" s="8"/>
      <c r="N97" s="8"/>
      <c r="O97" s="8"/>
      <c r="P97" s="8">
        <v>75</v>
      </c>
      <c r="Q97" s="8">
        <v>30.5</v>
      </c>
      <c r="R97" s="4"/>
      <c r="S97" s="6"/>
      <c r="T97" s="6"/>
      <c r="U97" s="5"/>
    </row>
    <row r="98" spans="1:21" ht="15" customHeight="1" x14ac:dyDescent="0.2">
      <c r="A98" s="21"/>
      <c r="B98" s="8"/>
      <c r="C98" s="15" t="s">
        <v>72</v>
      </c>
      <c r="D98" s="15" t="s">
        <v>18</v>
      </c>
      <c r="E98" s="8"/>
      <c r="F98" s="25"/>
      <c r="G98" s="8"/>
      <c r="H98" s="8"/>
      <c r="I98" s="8"/>
      <c r="J98" s="25"/>
      <c r="K98" s="8"/>
      <c r="L98" s="25"/>
      <c r="M98" s="8"/>
      <c r="N98" s="8"/>
      <c r="O98" s="8"/>
      <c r="P98" s="8"/>
      <c r="Q98" s="8"/>
      <c r="R98" s="4"/>
      <c r="S98" s="6"/>
      <c r="T98" s="6"/>
      <c r="U98" s="5"/>
    </row>
    <row r="99" spans="1:21" ht="15" customHeight="1" x14ac:dyDescent="0.2">
      <c r="A99" s="22"/>
      <c r="B99" s="11"/>
      <c r="C99" s="39" t="s">
        <v>13</v>
      </c>
      <c r="D99" s="40"/>
      <c r="E99" s="8">
        <f>SUM(E91,E92,E93,E94,E95,E96,E97)</f>
        <v>379</v>
      </c>
      <c r="F99" s="28"/>
      <c r="G99" s="11"/>
      <c r="H99" s="11"/>
      <c r="I99" s="11"/>
      <c r="J99" s="28"/>
      <c r="K99" s="11"/>
      <c r="L99" s="28"/>
      <c r="M99" s="11"/>
      <c r="N99" s="11"/>
      <c r="O99" s="11"/>
      <c r="P99" s="11"/>
      <c r="Q99" s="11"/>
      <c r="R99" s="11"/>
      <c r="S99" s="11"/>
      <c r="T99" s="16"/>
      <c r="U99" s="32"/>
    </row>
    <row r="102" spans="1:21" ht="15" customHeight="1" x14ac:dyDescent="0.2">
      <c r="A102" s="21"/>
      <c r="B102" s="14" t="s">
        <v>79</v>
      </c>
      <c r="C102" s="13"/>
      <c r="D102" s="5"/>
      <c r="E102" s="8">
        <f>SUM(S102,U102)</f>
        <v>0</v>
      </c>
      <c r="F102" s="27"/>
      <c r="G102" s="6"/>
      <c r="H102" s="6"/>
      <c r="I102" s="6"/>
      <c r="J102" s="27"/>
      <c r="K102" s="6"/>
      <c r="L102" s="27"/>
      <c r="M102" s="6"/>
      <c r="N102" s="6"/>
      <c r="O102" s="6"/>
      <c r="P102" s="6"/>
      <c r="Q102" s="6"/>
      <c r="R102" s="10"/>
      <c r="S102" s="8"/>
      <c r="T102" s="10"/>
      <c r="U102" s="8"/>
    </row>
    <row r="103" spans="1:21" ht="15" customHeight="1" x14ac:dyDescent="0.2">
      <c r="A103" s="21">
        <v>397</v>
      </c>
      <c r="B103" s="8" t="s">
        <v>81</v>
      </c>
      <c r="C103" s="15" t="s">
        <v>80</v>
      </c>
      <c r="D103" s="8">
        <f>SUM(G103,I103,K103,M103,O103,Q103)</f>
        <v>49</v>
      </c>
      <c r="E103" s="8">
        <v>49</v>
      </c>
      <c r="F103" s="25">
        <v>28.7</v>
      </c>
      <c r="G103" s="8">
        <v>19</v>
      </c>
      <c r="H103" s="8"/>
      <c r="I103" s="8"/>
      <c r="J103" s="36">
        <v>1.4</v>
      </c>
      <c r="K103" s="8">
        <v>12</v>
      </c>
      <c r="L103" s="25"/>
      <c r="M103" s="8"/>
      <c r="N103" s="8"/>
      <c r="O103" s="8"/>
      <c r="P103" s="8">
        <v>66</v>
      </c>
      <c r="Q103" s="8">
        <v>18</v>
      </c>
      <c r="R103" s="4"/>
      <c r="S103" s="6"/>
      <c r="T103" s="6"/>
      <c r="U103" s="5"/>
    </row>
    <row r="104" spans="1:21" ht="15" customHeight="1" x14ac:dyDescent="0.2">
      <c r="A104" s="21">
        <v>398</v>
      </c>
      <c r="B104" s="8" t="s">
        <v>82</v>
      </c>
      <c r="C104" s="15" t="s">
        <v>80</v>
      </c>
      <c r="D104" s="8">
        <f t="shared" ref="D104:D108" si="8">SUM(G104,I104,K104,M104,O104,Q104)</f>
        <v>70.5</v>
      </c>
      <c r="E104" s="8">
        <v>70.5</v>
      </c>
      <c r="F104" s="25">
        <v>27.5</v>
      </c>
      <c r="G104" s="8">
        <v>29.5</v>
      </c>
      <c r="H104" s="8"/>
      <c r="I104" s="8"/>
      <c r="J104" s="25">
        <v>1.82</v>
      </c>
      <c r="K104" s="8">
        <v>23</v>
      </c>
      <c r="L104" s="25"/>
      <c r="M104" s="8"/>
      <c r="N104" s="8"/>
      <c r="O104" s="8"/>
      <c r="P104" s="8">
        <v>66</v>
      </c>
      <c r="Q104" s="8">
        <v>18</v>
      </c>
      <c r="R104" s="4"/>
      <c r="S104" s="6"/>
      <c r="T104" s="6"/>
      <c r="U104" s="5"/>
    </row>
    <row r="105" spans="1:21" ht="15" customHeight="1" x14ac:dyDescent="0.2">
      <c r="A105" s="21"/>
      <c r="B105" s="8"/>
      <c r="C105" s="15" t="s">
        <v>80</v>
      </c>
      <c r="D105" s="8">
        <f t="shared" si="8"/>
        <v>0</v>
      </c>
      <c r="E105" s="8"/>
      <c r="F105" s="25"/>
      <c r="G105" s="8"/>
      <c r="H105" s="8"/>
      <c r="I105" s="8"/>
      <c r="J105" s="25"/>
      <c r="K105" s="8"/>
      <c r="L105" s="25"/>
      <c r="M105" s="8"/>
      <c r="N105" s="8"/>
      <c r="O105" s="8"/>
      <c r="P105" s="8"/>
      <c r="Q105" s="8"/>
      <c r="R105" s="4"/>
      <c r="S105" s="6"/>
      <c r="T105" s="6"/>
      <c r="U105" s="5"/>
    </row>
    <row r="106" spans="1:21" ht="15" customHeight="1" x14ac:dyDescent="0.2">
      <c r="A106" s="21"/>
      <c r="B106" s="8"/>
      <c r="C106" s="15" t="s">
        <v>80</v>
      </c>
      <c r="D106" s="8">
        <f t="shared" si="8"/>
        <v>0</v>
      </c>
      <c r="E106" s="8"/>
      <c r="F106" s="25"/>
      <c r="G106" s="8"/>
      <c r="H106" s="8"/>
      <c r="I106" s="8"/>
      <c r="J106" s="25"/>
      <c r="K106" s="8"/>
      <c r="L106" s="25"/>
      <c r="M106" s="8"/>
      <c r="N106" s="8"/>
      <c r="O106" s="8"/>
      <c r="P106" s="8"/>
      <c r="Q106" s="8"/>
      <c r="R106" s="4"/>
      <c r="S106" s="6"/>
      <c r="T106" s="6"/>
      <c r="U106" s="5"/>
    </row>
    <row r="107" spans="1:21" ht="15" customHeight="1" x14ac:dyDescent="0.2">
      <c r="A107" s="21"/>
      <c r="B107" s="8"/>
      <c r="C107" s="15" t="s">
        <v>80</v>
      </c>
      <c r="D107" s="8">
        <f t="shared" si="8"/>
        <v>0</v>
      </c>
      <c r="E107" s="8"/>
      <c r="F107" s="25"/>
      <c r="G107" s="8"/>
      <c r="H107" s="8"/>
      <c r="I107" s="8"/>
      <c r="J107" s="25"/>
      <c r="K107" s="8"/>
      <c r="L107" s="25"/>
      <c r="M107" s="8"/>
      <c r="N107" s="8"/>
      <c r="O107" s="8"/>
      <c r="P107" s="8"/>
      <c r="Q107" s="8"/>
      <c r="R107" s="4"/>
      <c r="S107" s="6"/>
      <c r="T107" s="6"/>
      <c r="U107" s="5"/>
    </row>
    <row r="108" spans="1:21" ht="15" customHeight="1" x14ac:dyDescent="0.2">
      <c r="A108" s="21"/>
      <c r="B108" s="8"/>
      <c r="C108" s="15" t="s">
        <v>80</v>
      </c>
      <c r="D108" s="8">
        <f t="shared" si="8"/>
        <v>0</v>
      </c>
      <c r="E108" s="8"/>
      <c r="F108" s="25"/>
      <c r="G108" s="8"/>
      <c r="H108" s="8"/>
      <c r="I108" s="8"/>
      <c r="J108" s="25"/>
      <c r="K108" s="8"/>
      <c r="L108" s="25"/>
      <c r="M108" s="8"/>
      <c r="N108" s="8"/>
      <c r="O108" s="8"/>
      <c r="P108" s="8"/>
      <c r="Q108" s="8"/>
      <c r="R108" s="4"/>
      <c r="S108" s="6"/>
      <c r="T108" s="6"/>
      <c r="U108" s="5"/>
    </row>
    <row r="109" spans="1:21" ht="15" customHeight="1" x14ac:dyDescent="0.2">
      <c r="A109" s="21"/>
      <c r="B109" s="8"/>
      <c r="C109" s="15" t="s">
        <v>80</v>
      </c>
      <c r="D109" s="15" t="s">
        <v>18</v>
      </c>
      <c r="E109" s="8"/>
      <c r="F109" s="25"/>
      <c r="G109" s="8"/>
      <c r="H109" s="8"/>
      <c r="I109" s="8"/>
      <c r="J109" s="25"/>
      <c r="K109" s="8"/>
      <c r="L109" s="25"/>
      <c r="M109" s="8"/>
      <c r="N109" s="8"/>
      <c r="O109" s="8"/>
      <c r="P109" s="8"/>
      <c r="Q109" s="8"/>
      <c r="R109" s="4"/>
      <c r="S109" s="6"/>
      <c r="T109" s="6"/>
      <c r="U109" s="5"/>
    </row>
    <row r="110" spans="1:21" ht="15" customHeight="1" x14ac:dyDescent="0.2">
      <c r="A110" s="22"/>
      <c r="B110" s="11"/>
      <c r="C110" s="39" t="s">
        <v>13</v>
      </c>
      <c r="D110" s="40"/>
      <c r="E110" s="8">
        <f>SUM(E102,E103,E104,E105,E106,E107,E108)</f>
        <v>119.5</v>
      </c>
      <c r="F110" s="28"/>
      <c r="G110" s="11"/>
      <c r="H110" s="11"/>
      <c r="I110" s="11"/>
      <c r="J110" s="28"/>
      <c r="K110" s="11"/>
      <c r="L110" s="28"/>
      <c r="M110" s="11"/>
      <c r="N110" s="11"/>
      <c r="O110" s="11"/>
      <c r="P110" s="11"/>
      <c r="Q110" s="11"/>
      <c r="R110" s="11"/>
      <c r="S110" s="11"/>
      <c r="T110" s="16"/>
      <c r="U110" s="32"/>
    </row>
    <row r="114" spans="1:21" ht="15" customHeight="1" x14ac:dyDescent="0.2">
      <c r="A114" s="18" t="s">
        <v>0</v>
      </c>
      <c r="B114" s="2" t="s">
        <v>5</v>
      </c>
      <c r="C114" s="41" t="s">
        <v>14</v>
      </c>
      <c r="D114" s="42" t="s">
        <v>15</v>
      </c>
      <c r="E114" s="44" t="s">
        <v>13</v>
      </c>
      <c r="F114" s="24" t="s">
        <v>4</v>
      </c>
      <c r="G114" s="3"/>
      <c r="H114" s="4" t="s">
        <v>6</v>
      </c>
      <c r="I114" s="5"/>
      <c r="J114" s="30" t="s">
        <v>7</v>
      </c>
      <c r="K114" s="5"/>
      <c r="L114" s="30" t="s">
        <v>19</v>
      </c>
      <c r="M114" s="5"/>
      <c r="N114" s="4" t="s">
        <v>8</v>
      </c>
      <c r="O114" s="5"/>
      <c r="P114" s="6" t="s">
        <v>11</v>
      </c>
      <c r="Q114" s="6"/>
      <c r="R114" s="4" t="s">
        <v>9</v>
      </c>
      <c r="S114" s="5"/>
      <c r="T114" s="4" t="s">
        <v>10</v>
      </c>
      <c r="U114" s="5"/>
    </row>
    <row r="115" spans="1:21" ht="15" customHeight="1" x14ac:dyDescent="0.2">
      <c r="A115" s="19"/>
      <c r="B115" s="7"/>
      <c r="C115" s="38"/>
      <c r="D115" s="43"/>
      <c r="E115" s="45"/>
      <c r="F115" s="25" t="s">
        <v>1</v>
      </c>
      <c r="G115" s="8" t="s">
        <v>2</v>
      </c>
      <c r="H115" s="8" t="s">
        <v>1</v>
      </c>
      <c r="I115" s="8" t="s">
        <v>2</v>
      </c>
      <c r="J115" s="25" t="s">
        <v>3</v>
      </c>
      <c r="K115" s="8" t="s">
        <v>2</v>
      </c>
      <c r="L115" s="33" t="s">
        <v>12</v>
      </c>
      <c r="M115" s="8" t="s">
        <v>2</v>
      </c>
      <c r="N115" s="8" t="s">
        <v>3</v>
      </c>
      <c r="O115" s="8" t="s">
        <v>2</v>
      </c>
      <c r="P115" s="8" t="s">
        <v>12</v>
      </c>
      <c r="Q115" s="8" t="s">
        <v>2</v>
      </c>
      <c r="R115" s="8" t="s">
        <v>1</v>
      </c>
      <c r="S115" s="8" t="s">
        <v>2</v>
      </c>
      <c r="T115" s="8" t="s">
        <v>1</v>
      </c>
      <c r="U115" s="8" t="s">
        <v>2</v>
      </c>
    </row>
    <row r="116" spans="1:21" ht="15" customHeight="1" x14ac:dyDescent="0.2">
      <c r="A116" s="20"/>
      <c r="B116" s="9"/>
      <c r="C116" s="9"/>
      <c r="D116" s="9"/>
      <c r="E116" s="9"/>
      <c r="F116" s="26"/>
      <c r="G116" s="9"/>
      <c r="H116" s="9"/>
      <c r="I116" s="9"/>
      <c r="J116" s="26"/>
      <c r="K116" s="9"/>
      <c r="L116" s="26"/>
      <c r="M116" s="9"/>
      <c r="N116" s="9"/>
      <c r="O116" s="9"/>
      <c r="P116" s="9"/>
      <c r="Q116" s="9"/>
      <c r="R116" s="6"/>
      <c r="S116" s="6"/>
      <c r="T116" s="6"/>
      <c r="U116" s="6"/>
    </row>
    <row r="117" spans="1:21" ht="15" customHeight="1" x14ac:dyDescent="0.2">
      <c r="A117" s="21"/>
      <c r="B117" s="14" t="s">
        <v>83</v>
      </c>
      <c r="C117" s="13"/>
      <c r="D117" s="5"/>
      <c r="E117" s="8">
        <f>SUM(S117,U117)</f>
        <v>0</v>
      </c>
      <c r="F117" s="27"/>
      <c r="G117" s="6"/>
      <c r="H117" s="6"/>
      <c r="I117" s="6"/>
      <c r="J117" s="27"/>
      <c r="K117" s="6"/>
      <c r="L117" s="27"/>
      <c r="M117" s="6"/>
      <c r="N117" s="6"/>
      <c r="O117" s="6"/>
      <c r="P117" s="6"/>
      <c r="Q117" s="6"/>
      <c r="R117" s="10"/>
      <c r="S117" s="8"/>
      <c r="T117" s="10"/>
      <c r="U117" s="8"/>
    </row>
    <row r="118" spans="1:21" ht="15" customHeight="1" x14ac:dyDescent="0.2">
      <c r="A118" s="21">
        <v>498</v>
      </c>
      <c r="B118" s="8" t="s">
        <v>84</v>
      </c>
      <c r="C118" s="15" t="s">
        <v>85</v>
      </c>
      <c r="D118" s="8">
        <f>SUM(G118,I118,K118,M118,O118,Q118)</f>
        <v>115</v>
      </c>
      <c r="E118" s="8">
        <v>115</v>
      </c>
      <c r="F118" s="25"/>
      <c r="G118" s="8"/>
      <c r="H118" s="8">
        <v>55.5</v>
      </c>
      <c r="I118" s="8">
        <v>41</v>
      </c>
      <c r="J118" s="25"/>
      <c r="K118" s="8"/>
      <c r="L118" s="25">
        <v>65</v>
      </c>
      <c r="M118" s="8">
        <v>42</v>
      </c>
      <c r="N118" s="8">
        <v>6.55</v>
      </c>
      <c r="O118" s="8">
        <v>32</v>
      </c>
      <c r="P118" s="8"/>
      <c r="Q118" s="8"/>
      <c r="R118" s="4"/>
      <c r="S118" s="6"/>
      <c r="T118" s="6"/>
      <c r="U118" s="5"/>
    </row>
    <row r="119" spans="1:21" ht="15" customHeight="1" x14ac:dyDescent="0.2">
      <c r="A119" s="21"/>
      <c r="B119" s="8"/>
      <c r="C119" s="15" t="s">
        <v>85</v>
      </c>
      <c r="D119" s="8">
        <f t="shared" ref="D119:D123" si="9">SUM(G119,I119,K119,M119,O119,Q119)</f>
        <v>0</v>
      </c>
      <c r="E119" s="8"/>
      <c r="F119" s="25"/>
      <c r="G119" s="8"/>
      <c r="H119" s="8"/>
      <c r="I119" s="8"/>
      <c r="J119" s="25"/>
      <c r="K119" s="8"/>
      <c r="L119" s="25"/>
      <c r="M119" s="8"/>
      <c r="N119" s="8"/>
      <c r="O119" s="8"/>
      <c r="P119" s="8"/>
      <c r="Q119" s="8"/>
      <c r="R119" s="4"/>
      <c r="S119" s="6"/>
      <c r="T119" s="6"/>
      <c r="U119" s="5"/>
    </row>
    <row r="120" spans="1:21" ht="15" customHeight="1" x14ac:dyDescent="0.2">
      <c r="A120" s="21"/>
      <c r="B120" s="8"/>
      <c r="C120" s="15" t="s">
        <v>85</v>
      </c>
      <c r="D120" s="8">
        <f t="shared" si="9"/>
        <v>0</v>
      </c>
      <c r="E120" s="8"/>
      <c r="F120" s="25"/>
      <c r="G120" s="8"/>
      <c r="H120" s="8"/>
      <c r="I120" s="8"/>
      <c r="J120" s="25"/>
      <c r="K120" s="8"/>
      <c r="L120" s="25"/>
      <c r="M120" s="8"/>
      <c r="N120" s="8"/>
      <c r="O120" s="8"/>
      <c r="P120" s="8"/>
      <c r="Q120" s="8"/>
      <c r="R120" s="4"/>
      <c r="S120" s="6"/>
      <c r="T120" s="6"/>
      <c r="U120" s="5"/>
    </row>
    <row r="121" spans="1:21" ht="15" customHeight="1" x14ac:dyDescent="0.2">
      <c r="A121" s="21"/>
      <c r="B121" s="8"/>
      <c r="C121" s="15" t="s">
        <v>85</v>
      </c>
      <c r="D121" s="8">
        <f t="shared" si="9"/>
        <v>0</v>
      </c>
      <c r="E121" s="8"/>
      <c r="F121" s="25"/>
      <c r="G121" s="8"/>
      <c r="H121" s="8"/>
      <c r="I121" s="8"/>
      <c r="J121" s="25"/>
      <c r="K121" s="8"/>
      <c r="L121" s="25"/>
      <c r="M121" s="8"/>
      <c r="N121" s="8"/>
      <c r="O121" s="8"/>
      <c r="P121" s="8"/>
      <c r="Q121" s="8"/>
      <c r="R121" s="4"/>
      <c r="S121" s="6"/>
      <c r="T121" s="6"/>
      <c r="U121" s="5"/>
    </row>
    <row r="122" spans="1:21" ht="15" customHeight="1" x14ac:dyDescent="0.2">
      <c r="A122" s="21"/>
      <c r="B122" s="8"/>
      <c r="C122" s="15" t="s">
        <v>85</v>
      </c>
      <c r="D122" s="8">
        <f t="shared" si="9"/>
        <v>0</v>
      </c>
      <c r="E122" s="8"/>
      <c r="F122" s="25"/>
      <c r="G122" s="8"/>
      <c r="H122" s="8"/>
      <c r="I122" s="8"/>
      <c r="J122" s="25"/>
      <c r="K122" s="8"/>
      <c r="L122" s="25"/>
      <c r="M122" s="8"/>
      <c r="N122" s="8"/>
      <c r="O122" s="8"/>
      <c r="P122" s="8"/>
      <c r="Q122" s="8"/>
      <c r="R122" s="4"/>
      <c r="S122" s="6"/>
      <c r="T122" s="6"/>
      <c r="U122" s="5"/>
    </row>
    <row r="123" spans="1:21" ht="15" customHeight="1" x14ac:dyDescent="0.2">
      <c r="A123" s="21"/>
      <c r="B123" s="8"/>
      <c r="C123" s="15" t="s">
        <v>85</v>
      </c>
      <c r="D123" s="8">
        <f t="shared" si="9"/>
        <v>0</v>
      </c>
      <c r="E123" s="8"/>
      <c r="F123" s="25"/>
      <c r="G123" s="8"/>
      <c r="H123" s="8"/>
      <c r="I123" s="8"/>
      <c r="J123" s="25"/>
      <c r="K123" s="8"/>
      <c r="L123" s="25"/>
      <c r="M123" s="8"/>
      <c r="N123" s="8"/>
      <c r="O123" s="8"/>
      <c r="P123" s="8"/>
      <c r="Q123" s="8"/>
      <c r="R123" s="4"/>
      <c r="S123" s="6"/>
      <c r="T123" s="6"/>
      <c r="U123" s="5"/>
    </row>
    <row r="124" spans="1:21" ht="15" customHeight="1" x14ac:dyDescent="0.2">
      <c r="A124" s="21"/>
      <c r="B124" s="8"/>
      <c r="C124" s="15" t="s">
        <v>85</v>
      </c>
      <c r="D124" s="37" t="s">
        <v>18</v>
      </c>
      <c r="E124" s="8"/>
      <c r="F124" s="25"/>
      <c r="G124" s="8"/>
      <c r="H124" s="8"/>
      <c r="I124" s="8"/>
      <c r="J124" s="25"/>
      <c r="K124" s="8"/>
      <c r="L124" s="25"/>
      <c r="M124" s="8"/>
      <c r="N124" s="8"/>
      <c r="O124" s="8"/>
      <c r="P124" s="8"/>
      <c r="Q124" s="8"/>
      <c r="R124" s="4"/>
      <c r="S124" s="6"/>
      <c r="T124" s="6"/>
      <c r="U124" s="5"/>
    </row>
    <row r="125" spans="1:21" ht="15" customHeight="1" x14ac:dyDescent="0.2">
      <c r="A125" s="22"/>
      <c r="B125" s="11"/>
      <c r="C125" s="39" t="s">
        <v>13</v>
      </c>
      <c r="D125" s="40"/>
      <c r="E125" s="8">
        <f>SUM(E117,E118,E119,E120,E121,E122,E123)</f>
        <v>115</v>
      </c>
      <c r="F125" s="28"/>
      <c r="G125" s="11"/>
      <c r="H125" s="11"/>
      <c r="I125" s="11"/>
      <c r="J125" s="28"/>
      <c r="K125" s="11"/>
      <c r="L125" s="28"/>
      <c r="M125" s="11"/>
      <c r="N125" s="11"/>
      <c r="O125" s="11"/>
      <c r="P125" s="11"/>
      <c r="Q125" s="11"/>
      <c r="R125" s="11"/>
      <c r="S125" s="11"/>
      <c r="T125" s="16"/>
      <c r="U125" s="32"/>
    </row>
    <row r="128" spans="1:21" ht="15" customHeight="1" x14ac:dyDescent="0.2">
      <c r="A128" s="21"/>
      <c r="B128" s="14" t="s">
        <v>86</v>
      </c>
      <c r="C128" s="13"/>
      <c r="D128" s="5"/>
      <c r="E128" s="8">
        <f>SUM(S128,U128)</f>
        <v>110</v>
      </c>
      <c r="F128" s="27"/>
      <c r="G128" s="6"/>
      <c r="H128" s="6"/>
      <c r="I128" s="6"/>
      <c r="J128" s="27"/>
      <c r="K128" s="6"/>
      <c r="L128" s="27"/>
      <c r="M128" s="6"/>
      <c r="N128" s="6"/>
      <c r="O128" s="6"/>
      <c r="P128" s="6"/>
      <c r="Q128" s="6"/>
      <c r="R128" s="10">
        <v>1.3229166666666665E-3</v>
      </c>
      <c r="S128" s="8">
        <v>60</v>
      </c>
      <c r="T128" s="10">
        <v>1.2685185185185184E-3</v>
      </c>
      <c r="U128" s="8">
        <v>50</v>
      </c>
    </row>
    <row r="129" spans="1:21" ht="15" customHeight="1" x14ac:dyDescent="0.2">
      <c r="A129" s="21">
        <v>403</v>
      </c>
      <c r="B129" s="8" t="s">
        <v>88</v>
      </c>
      <c r="C129" s="15" t="s">
        <v>87</v>
      </c>
      <c r="D129" s="8">
        <f>SUM(G129,I129,K129,M129,O129,Q129)</f>
        <v>63</v>
      </c>
      <c r="E129" s="8"/>
      <c r="F129" s="25"/>
      <c r="G129" s="8"/>
      <c r="H129" s="8">
        <v>60.2</v>
      </c>
      <c r="I129" s="8">
        <v>22</v>
      </c>
      <c r="J129" s="25">
        <v>1.68</v>
      </c>
      <c r="K129" s="8">
        <v>19</v>
      </c>
      <c r="L129" s="25"/>
      <c r="M129" s="8"/>
      <c r="N129" s="8">
        <v>5.79</v>
      </c>
      <c r="O129" s="8">
        <v>22</v>
      </c>
      <c r="P129" s="8"/>
      <c r="Q129" s="8"/>
      <c r="R129" s="4"/>
      <c r="S129" s="6"/>
      <c r="T129" s="6"/>
      <c r="U129" s="5"/>
    </row>
    <row r="130" spans="1:21" ht="15" customHeight="1" x14ac:dyDescent="0.2">
      <c r="A130" s="21">
        <v>404</v>
      </c>
      <c r="B130" s="8" t="s">
        <v>89</v>
      </c>
      <c r="C130" s="15" t="s">
        <v>87</v>
      </c>
      <c r="D130" s="8">
        <f t="shared" ref="D130:D134" si="10">SUM(G130,I130,K130,M130,O130,Q130)</f>
        <v>91.5</v>
      </c>
      <c r="E130" s="8">
        <v>91.5</v>
      </c>
      <c r="F130" s="25"/>
      <c r="G130" s="8"/>
      <c r="H130" s="8">
        <v>58.7</v>
      </c>
      <c r="I130" s="8">
        <v>31</v>
      </c>
      <c r="J130" s="25">
        <v>1.92</v>
      </c>
      <c r="K130" s="8">
        <v>28</v>
      </c>
      <c r="L130" s="25"/>
      <c r="M130" s="8"/>
      <c r="N130" s="8"/>
      <c r="O130" s="8"/>
      <c r="P130" s="8">
        <v>76</v>
      </c>
      <c r="Q130" s="8">
        <v>32.5</v>
      </c>
      <c r="R130" s="4"/>
      <c r="S130" s="6"/>
      <c r="T130" s="6"/>
      <c r="U130" s="5"/>
    </row>
    <row r="131" spans="1:21" ht="15" customHeight="1" x14ac:dyDescent="0.2">
      <c r="A131" s="21">
        <v>405</v>
      </c>
      <c r="B131" s="8" t="s">
        <v>90</v>
      </c>
      <c r="C131" s="15" t="s">
        <v>87</v>
      </c>
      <c r="D131" s="8">
        <f t="shared" si="10"/>
        <v>80</v>
      </c>
      <c r="E131" s="8">
        <v>80</v>
      </c>
      <c r="F131" s="25">
        <v>27.4</v>
      </c>
      <c r="G131" s="8">
        <v>31</v>
      </c>
      <c r="H131" s="8"/>
      <c r="I131" s="8"/>
      <c r="J131" s="25"/>
      <c r="K131" s="8"/>
      <c r="L131" s="25">
        <v>50</v>
      </c>
      <c r="M131" s="8">
        <v>31</v>
      </c>
      <c r="N131" s="8">
        <v>5.54</v>
      </c>
      <c r="O131" s="8">
        <v>18</v>
      </c>
      <c r="P131" s="8"/>
      <c r="Q131" s="8"/>
      <c r="R131" s="4"/>
      <c r="S131" s="6"/>
      <c r="T131" s="6"/>
      <c r="U131" s="5"/>
    </row>
    <row r="132" spans="1:21" ht="15" customHeight="1" x14ac:dyDescent="0.2">
      <c r="A132" s="21">
        <v>406</v>
      </c>
      <c r="B132" s="8" t="s">
        <v>91</v>
      </c>
      <c r="C132" s="15" t="s">
        <v>87</v>
      </c>
      <c r="D132" s="8">
        <f t="shared" si="10"/>
        <v>88.5</v>
      </c>
      <c r="E132" s="8">
        <v>98.5</v>
      </c>
      <c r="F132" s="25"/>
      <c r="G132" s="8"/>
      <c r="H132" s="8">
        <v>57.6</v>
      </c>
      <c r="I132" s="8">
        <v>34</v>
      </c>
      <c r="J132" s="25">
        <v>1.66</v>
      </c>
      <c r="K132" s="8">
        <v>16</v>
      </c>
      <c r="L132" s="25"/>
      <c r="M132" s="8"/>
      <c r="N132" s="8"/>
      <c r="O132" s="8"/>
      <c r="P132" s="8">
        <v>83</v>
      </c>
      <c r="Q132" s="8">
        <v>38.5</v>
      </c>
      <c r="R132" s="4"/>
      <c r="S132" s="6"/>
      <c r="T132" s="6"/>
      <c r="U132" s="5"/>
    </row>
    <row r="133" spans="1:21" ht="15" customHeight="1" x14ac:dyDescent="0.2">
      <c r="A133" s="21">
        <v>407</v>
      </c>
      <c r="B133" s="8" t="s">
        <v>92</v>
      </c>
      <c r="C133" s="15" t="s">
        <v>87</v>
      </c>
      <c r="D133" s="8">
        <f t="shared" si="10"/>
        <v>52</v>
      </c>
      <c r="E133" s="8"/>
      <c r="F133" s="25">
        <v>29.2</v>
      </c>
      <c r="G133" s="8">
        <v>15.5</v>
      </c>
      <c r="H133" s="8"/>
      <c r="I133" s="8"/>
      <c r="J133" s="25"/>
      <c r="K133" s="8"/>
      <c r="L133" s="25">
        <v>40</v>
      </c>
      <c r="M133" s="8">
        <v>22</v>
      </c>
      <c r="N133" s="8"/>
      <c r="O133" s="8"/>
      <c r="P133" s="8">
        <v>62</v>
      </c>
      <c r="Q133" s="8">
        <v>14.5</v>
      </c>
      <c r="R133" s="4"/>
      <c r="S133" s="6"/>
      <c r="T133" s="6"/>
      <c r="U133" s="5"/>
    </row>
    <row r="134" spans="1:21" ht="15" customHeight="1" x14ac:dyDescent="0.2">
      <c r="A134" s="21">
        <v>408</v>
      </c>
      <c r="B134" s="8" t="s">
        <v>93</v>
      </c>
      <c r="C134" s="15" t="s">
        <v>87</v>
      </c>
      <c r="D134" s="8">
        <f t="shared" si="10"/>
        <v>83</v>
      </c>
      <c r="E134" s="8">
        <v>83</v>
      </c>
      <c r="F134" s="25">
        <v>27.2</v>
      </c>
      <c r="G134" s="8">
        <v>32</v>
      </c>
      <c r="H134" s="8"/>
      <c r="I134" s="8"/>
      <c r="J134" s="25"/>
      <c r="K134" s="8"/>
      <c r="L134" s="25">
        <v>47</v>
      </c>
      <c r="M134" s="8">
        <v>26</v>
      </c>
      <c r="N134" s="8">
        <v>6.21</v>
      </c>
      <c r="O134" s="8">
        <v>25</v>
      </c>
      <c r="P134" s="8"/>
      <c r="Q134" s="8"/>
      <c r="R134" s="4"/>
      <c r="S134" s="6"/>
      <c r="T134" s="6"/>
      <c r="U134" s="5"/>
    </row>
    <row r="135" spans="1:21" ht="15" customHeight="1" x14ac:dyDescent="0.2">
      <c r="A135" s="21">
        <v>693</v>
      </c>
      <c r="B135" s="8" t="s">
        <v>94</v>
      </c>
      <c r="C135" s="15" t="s">
        <v>87</v>
      </c>
      <c r="D135" s="37" t="s">
        <v>18</v>
      </c>
      <c r="E135" s="8"/>
      <c r="F135" s="25"/>
      <c r="G135" s="8"/>
      <c r="H135" s="8"/>
      <c r="I135" s="8"/>
      <c r="J135" s="25"/>
      <c r="K135" s="8"/>
      <c r="L135" s="25">
        <v>29</v>
      </c>
      <c r="M135" s="35" t="s">
        <v>115</v>
      </c>
      <c r="N135" s="8"/>
      <c r="O135" s="8"/>
      <c r="P135" s="8"/>
      <c r="Q135" s="8"/>
      <c r="R135" s="4"/>
      <c r="S135" s="6"/>
      <c r="T135" s="6"/>
      <c r="U135" s="5"/>
    </row>
    <row r="136" spans="1:21" ht="15" customHeight="1" x14ac:dyDescent="0.2">
      <c r="A136" s="22"/>
      <c r="B136" s="11"/>
      <c r="C136" s="39" t="s">
        <v>13</v>
      </c>
      <c r="D136" s="40"/>
      <c r="E136" s="8">
        <f>SUM(E128,E129,E130,E131,E132,E133,E134)</f>
        <v>463</v>
      </c>
      <c r="F136" s="28"/>
      <c r="G136" s="11"/>
      <c r="H136" s="11"/>
      <c r="I136" s="11"/>
      <c r="J136" s="28"/>
      <c r="K136" s="11"/>
      <c r="L136" s="28"/>
      <c r="M136" s="11"/>
      <c r="N136" s="11"/>
      <c r="O136" s="11"/>
      <c r="P136" s="11"/>
      <c r="Q136" s="11"/>
      <c r="R136" s="11"/>
      <c r="S136" s="11"/>
      <c r="T136" s="16"/>
      <c r="U136" s="32"/>
    </row>
    <row r="139" spans="1:21" ht="15" customHeight="1" x14ac:dyDescent="0.2">
      <c r="A139" s="21"/>
      <c r="B139" s="14" t="s">
        <v>95</v>
      </c>
      <c r="C139" s="13"/>
      <c r="D139" s="5"/>
      <c r="E139" s="8">
        <f>SUM(S139,U139)</f>
        <v>0</v>
      </c>
      <c r="F139" s="27"/>
      <c r="G139" s="6"/>
      <c r="H139" s="6"/>
      <c r="I139" s="6"/>
      <c r="J139" s="27"/>
      <c r="K139" s="6"/>
      <c r="L139" s="27"/>
      <c r="M139" s="6"/>
      <c r="N139" s="6"/>
      <c r="O139" s="6"/>
      <c r="P139" s="6"/>
      <c r="Q139" s="6"/>
      <c r="R139" s="10"/>
      <c r="S139" s="8"/>
      <c r="T139" s="10"/>
      <c r="U139" s="8"/>
    </row>
    <row r="140" spans="1:21" ht="15" customHeight="1" x14ac:dyDescent="0.2">
      <c r="A140" s="21">
        <v>445</v>
      </c>
      <c r="B140" s="8" t="s">
        <v>97</v>
      </c>
      <c r="C140" s="15" t="s">
        <v>96</v>
      </c>
      <c r="D140" s="8">
        <f>SUM(G140,I140,K140,M140,O140,Q140)</f>
        <v>0</v>
      </c>
      <c r="E140" s="8"/>
      <c r="F140" s="25"/>
      <c r="G140" s="8"/>
      <c r="H140" s="8"/>
      <c r="I140" s="8"/>
      <c r="J140" s="25"/>
      <c r="K140" s="8"/>
      <c r="L140" s="25"/>
      <c r="M140" s="8"/>
      <c r="N140" s="8"/>
      <c r="O140" s="8"/>
      <c r="P140" s="8"/>
      <c r="Q140" s="8"/>
      <c r="R140" s="4"/>
      <c r="S140" s="6"/>
      <c r="T140" s="6"/>
      <c r="U140" s="5"/>
    </row>
    <row r="141" spans="1:21" ht="15" customHeight="1" x14ac:dyDescent="0.2">
      <c r="A141" s="21">
        <v>446</v>
      </c>
      <c r="B141" s="8" t="s">
        <v>98</v>
      </c>
      <c r="C141" s="15" t="s">
        <v>96</v>
      </c>
      <c r="D141" s="8">
        <f t="shared" ref="D141:D145" si="11">SUM(G141,I141,K141,M141,O141,Q141)</f>
        <v>118.5</v>
      </c>
      <c r="E141" s="8">
        <v>118.5</v>
      </c>
      <c r="F141" s="34">
        <v>26</v>
      </c>
      <c r="G141" s="8">
        <v>41</v>
      </c>
      <c r="H141" s="8"/>
      <c r="I141" s="8"/>
      <c r="J141" s="25"/>
      <c r="K141" s="8"/>
      <c r="L141" s="25">
        <v>59</v>
      </c>
      <c r="M141" s="8">
        <v>39.5</v>
      </c>
      <c r="N141" s="8">
        <v>7.77</v>
      </c>
      <c r="O141" s="8">
        <v>38</v>
      </c>
      <c r="P141" s="8"/>
      <c r="Q141" s="8"/>
      <c r="R141" s="4"/>
      <c r="S141" s="6"/>
      <c r="T141" s="6"/>
      <c r="U141" s="5"/>
    </row>
    <row r="142" spans="1:21" ht="15" customHeight="1" x14ac:dyDescent="0.2">
      <c r="A142" s="21"/>
      <c r="B142" s="8"/>
      <c r="C142" s="15" t="s">
        <v>96</v>
      </c>
      <c r="D142" s="8">
        <f t="shared" si="11"/>
        <v>0</v>
      </c>
      <c r="E142" s="8"/>
      <c r="F142" s="25"/>
      <c r="G142" s="8"/>
      <c r="H142" s="8"/>
      <c r="I142" s="8"/>
      <c r="J142" s="25"/>
      <c r="K142" s="8"/>
      <c r="L142" s="25"/>
      <c r="M142" s="8"/>
      <c r="N142" s="8"/>
      <c r="O142" s="8"/>
      <c r="P142" s="8"/>
      <c r="Q142" s="8"/>
      <c r="R142" s="4"/>
      <c r="S142" s="6"/>
      <c r="T142" s="6"/>
      <c r="U142" s="5"/>
    </row>
    <row r="143" spans="1:21" ht="15" customHeight="1" x14ac:dyDescent="0.2">
      <c r="A143" s="21"/>
      <c r="B143" s="8"/>
      <c r="C143" s="15" t="s">
        <v>96</v>
      </c>
      <c r="D143" s="8">
        <f t="shared" si="11"/>
        <v>0</v>
      </c>
      <c r="E143" s="8"/>
      <c r="F143" s="25"/>
      <c r="G143" s="8"/>
      <c r="H143" s="8"/>
      <c r="I143" s="8"/>
      <c r="J143" s="25"/>
      <c r="K143" s="8"/>
      <c r="L143" s="25"/>
      <c r="M143" s="8"/>
      <c r="N143" s="8"/>
      <c r="O143" s="8"/>
      <c r="P143" s="8"/>
      <c r="Q143" s="8"/>
      <c r="R143" s="4"/>
      <c r="S143" s="6"/>
      <c r="T143" s="6"/>
      <c r="U143" s="5"/>
    </row>
    <row r="144" spans="1:21" ht="15" customHeight="1" x14ac:dyDescent="0.2">
      <c r="A144" s="21"/>
      <c r="B144" s="8"/>
      <c r="C144" s="15" t="s">
        <v>96</v>
      </c>
      <c r="D144" s="8">
        <f t="shared" si="11"/>
        <v>0</v>
      </c>
      <c r="E144" s="8"/>
      <c r="F144" s="25"/>
      <c r="G144" s="8"/>
      <c r="H144" s="8"/>
      <c r="I144" s="8"/>
      <c r="J144" s="25"/>
      <c r="K144" s="8"/>
      <c r="L144" s="25"/>
      <c r="M144" s="8"/>
      <c r="N144" s="8"/>
      <c r="O144" s="8"/>
      <c r="P144" s="8"/>
      <c r="Q144" s="8"/>
      <c r="R144" s="4"/>
      <c r="S144" s="6"/>
      <c r="T144" s="6"/>
      <c r="U144" s="5"/>
    </row>
    <row r="145" spans="1:21" ht="15" customHeight="1" x14ac:dyDescent="0.2">
      <c r="A145" s="21"/>
      <c r="B145" s="8"/>
      <c r="C145" s="15" t="s">
        <v>96</v>
      </c>
      <c r="D145" s="8">
        <f t="shared" si="11"/>
        <v>0</v>
      </c>
      <c r="E145" s="8"/>
      <c r="F145" s="25"/>
      <c r="G145" s="8"/>
      <c r="H145" s="8"/>
      <c r="I145" s="8"/>
      <c r="J145" s="25"/>
      <c r="K145" s="8"/>
      <c r="L145" s="25"/>
      <c r="M145" s="8"/>
      <c r="N145" s="8"/>
      <c r="O145" s="8"/>
      <c r="P145" s="8"/>
      <c r="Q145" s="8"/>
      <c r="R145" s="4"/>
      <c r="S145" s="6"/>
      <c r="T145" s="6"/>
      <c r="U145" s="5"/>
    </row>
    <row r="146" spans="1:21" ht="15" customHeight="1" x14ac:dyDescent="0.2">
      <c r="A146" s="21"/>
      <c r="B146" s="8"/>
      <c r="C146" s="15" t="s">
        <v>96</v>
      </c>
      <c r="D146" s="37" t="s">
        <v>18</v>
      </c>
      <c r="E146" s="8"/>
      <c r="F146" s="25"/>
      <c r="G146" s="8"/>
      <c r="H146" s="8"/>
      <c r="I146" s="8"/>
      <c r="J146" s="25"/>
      <c r="K146" s="8"/>
      <c r="L146" s="25"/>
      <c r="M146" s="8"/>
      <c r="N146" s="8"/>
      <c r="O146" s="8"/>
      <c r="P146" s="8"/>
      <c r="Q146" s="8"/>
      <c r="R146" s="4"/>
      <c r="S146" s="6"/>
      <c r="T146" s="6"/>
      <c r="U146" s="5"/>
    </row>
    <row r="147" spans="1:21" ht="15" customHeight="1" x14ac:dyDescent="0.2">
      <c r="A147" s="22"/>
      <c r="B147" s="11"/>
      <c r="C147" s="39" t="s">
        <v>13</v>
      </c>
      <c r="D147" s="40"/>
      <c r="E147" s="8">
        <f>SUM(E139,E140,E141,E142,E143,E144,E145)</f>
        <v>118.5</v>
      </c>
      <c r="F147" s="28"/>
      <c r="G147" s="11"/>
      <c r="H147" s="11"/>
      <c r="I147" s="11"/>
      <c r="J147" s="28"/>
      <c r="K147" s="11"/>
      <c r="L147" s="28"/>
      <c r="M147" s="11"/>
      <c r="N147" s="11"/>
      <c r="O147" s="11"/>
      <c r="P147" s="11"/>
      <c r="Q147" s="11"/>
      <c r="R147" s="11"/>
      <c r="S147" s="11"/>
      <c r="T147" s="16"/>
      <c r="U147" s="32"/>
    </row>
    <row r="151" spans="1:21" ht="15" customHeight="1" x14ac:dyDescent="0.2">
      <c r="A151" s="18" t="s">
        <v>0</v>
      </c>
      <c r="B151" s="2" t="s">
        <v>5</v>
      </c>
      <c r="C151" s="41" t="s">
        <v>14</v>
      </c>
      <c r="D151" s="42" t="s">
        <v>15</v>
      </c>
      <c r="E151" s="44" t="s">
        <v>13</v>
      </c>
      <c r="F151" s="24" t="s">
        <v>4</v>
      </c>
      <c r="G151" s="3"/>
      <c r="H151" s="4" t="s">
        <v>6</v>
      </c>
      <c r="I151" s="5"/>
      <c r="J151" s="30" t="s">
        <v>7</v>
      </c>
      <c r="K151" s="5"/>
      <c r="L151" s="30" t="s">
        <v>19</v>
      </c>
      <c r="M151" s="5"/>
      <c r="N151" s="4" t="s">
        <v>8</v>
      </c>
      <c r="O151" s="5"/>
      <c r="P151" s="6" t="s">
        <v>11</v>
      </c>
      <c r="Q151" s="6"/>
      <c r="R151" s="4" t="s">
        <v>9</v>
      </c>
      <c r="S151" s="5"/>
      <c r="T151" s="4" t="s">
        <v>10</v>
      </c>
      <c r="U151" s="5"/>
    </row>
    <row r="152" spans="1:21" ht="15" customHeight="1" x14ac:dyDescent="0.2">
      <c r="A152" s="19"/>
      <c r="B152" s="7"/>
      <c r="C152" s="38"/>
      <c r="D152" s="43"/>
      <c r="E152" s="45"/>
      <c r="F152" s="25" t="s">
        <v>1</v>
      </c>
      <c r="G152" s="8" t="s">
        <v>2</v>
      </c>
      <c r="H152" s="8" t="s">
        <v>1</v>
      </c>
      <c r="I152" s="8" t="s">
        <v>2</v>
      </c>
      <c r="J152" s="25" t="s">
        <v>3</v>
      </c>
      <c r="K152" s="8" t="s">
        <v>2</v>
      </c>
      <c r="L152" s="33" t="s">
        <v>12</v>
      </c>
      <c r="M152" s="8" t="s">
        <v>2</v>
      </c>
      <c r="N152" s="8" t="s">
        <v>3</v>
      </c>
      <c r="O152" s="8" t="s">
        <v>2</v>
      </c>
      <c r="P152" s="8" t="s">
        <v>12</v>
      </c>
      <c r="Q152" s="8" t="s">
        <v>2</v>
      </c>
      <c r="R152" s="8" t="s">
        <v>1</v>
      </c>
      <c r="S152" s="8" t="s">
        <v>2</v>
      </c>
      <c r="T152" s="8" t="s">
        <v>1</v>
      </c>
      <c r="U152" s="8" t="s">
        <v>2</v>
      </c>
    </row>
    <row r="153" spans="1:21" ht="15" customHeight="1" x14ac:dyDescent="0.2">
      <c r="A153" s="20"/>
      <c r="B153" s="9"/>
      <c r="C153" s="9"/>
      <c r="D153" s="9"/>
      <c r="E153" s="9"/>
      <c r="F153" s="26"/>
      <c r="G153" s="9"/>
      <c r="H153" s="9"/>
      <c r="I153" s="9"/>
      <c r="J153" s="26"/>
      <c r="K153" s="9"/>
      <c r="L153" s="26"/>
      <c r="M153" s="9"/>
      <c r="N153" s="9"/>
      <c r="O153" s="9"/>
      <c r="P153" s="9"/>
      <c r="Q153" s="9"/>
      <c r="R153" s="6"/>
      <c r="S153" s="6"/>
      <c r="T153" s="6"/>
      <c r="U153" s="6"/>
    </row>
    <row r="154" spans="1:21" ht="15" customHeight="1" x14ac:dyDescent="0.2">
      <c r="A154" s="21"/>
      <c r="B154" s="14" t="s">
        <v>99</v>
      </c>
      <c r="C154" s="13"/>
      <c r="D154" s="5"/>
      <c r="E154" s="8">
        <f>SUM(S154,U154)</f>
        <v>85</v>
      </c>
      <c r="F154" s="27"/>
      <c r="G154" s="6"/>
      <c r="H154" s="6"/>
      <c r="I154" s="6"/>
      <c r="J154" s="27"/>
      <c r="K154" s="6"/>
      <c r="L154" s="27"/>
      <c r="M154" s="6"/>
      <c r="N154" s="6"/>
      <c r="O154" s="6"/>
      <c r="P154" s="6"/>
      <c r="Q154" s="6"/>
      <c r="R154" s="10">
        <v>1.3738425925925925E-3</v>
      </c>
      <c r="S154" s="8">
        <v>45</v>
      </c>
      <c r="T154" s="10">
        <v>1.2777777777777776E-3</v>
      </c>
      <c r="U154" s="8">
        <v>40</v>
      </c>
    </row>
    <row r="155" spans="1:21" ht="15" customHeight="1" x14ac:dyDescent="0.2">
      <c r="A155" s="21">
        <v>451</v>
      </c>
      <c r="B155" s="8" t="s">
        <v>103</v>
      </c>
      <c r="C155" s="15" t="s">
        <v>100</v>
      </c>
      <c r="D155" s="8">
        <f>SUM(G155,I155,K155,M155,O155,Q155)</f>
        <v>106</v>
      </c>
      <c r="E155" s="8">
        <v>106</v>
      </c>
      <c r="F155" s="25">
        <v>26.8</v>
      </c>
      <c r="G155" s="8">
        <v>34</v>
      </c>
      <c r="H155" s="8"/>
      <c r="I155" s="8"/>
      <c r="J155" s="25">
        <v>1.98</v>
      </c>
      <c r="K155" s="8">
        <v>30</v>
      </c>
      <c r="L155" s="25"/>
      <c r="M155" s="8"/>
      <c r="N155" s="8"/>
      <c r="O155" s="8"/>
      <c r="P155" s="8">
        <v>86</v>
      </c>
      <c r="Q155" s="8">
        <v>42</v>
      </c>
      <c r="R155" s="4"/>
      <c r="S155" s="6"/>
      <c r="T155" s="6"/>
      <c r="U155" s="5"/>
    </row>
    <row r="156" spans="1:21" ht="15" customHeight="1" x14ac:dyDescent="0.2">
      <c r="A156" s="21">
        <v>452</v>
      </c>
      <c r="B156" s="8" t="s">
        <v>104</v>
      </c>
      <c r="C156" s="15" t="s">
        <v>100</v>
      </c>
      <c r="D156" s="8">
        <f t="shared" ref="D156:D160" si="12">SUM(G156,I156,K156,M156,O156,Q156)</f>
        <v>74</v>
      </c>
      <c r="E156" s="8"/>
      <c r="F156" s="25"/>
      <c r="G156" s="8"/>
      <c r="H156" s="34">
        <v>59</v>
      </c>
      <c r="I156" s="8">
        <v>28</v>
      </c>
      <c r="J156" s="25">
        <v>1.96</v>
      </c>
      <c r="K156" s="8">
        <v>29</v>
      </c>
      <c r="L156" s="25"/>
      <c r="M156" s="8"/>
      <c r="N156" s="8">
        <v>5.5</v>
      </c>
      <c r="O156" s="8">
        <v>17</v>
      </c>
      <c r="P156" s="8"/>
      <c r="Q156" s="8"/>
      <c r="R156" s="4"/>
      <c r="S156" s="6"/>
      <c r="T156" s="6"/>
      <c r="U156" s="5"/>
    </row>
    <row r="157" spans="1:21" ht="15" customHeight="1" x14ac:dyDescent="0.2">
      <c r="A157" s="21">
        <v>453</v>
      </c>
      <c r="B157" s="8" t="s">
        <v>105</v>
      </c>
      <c r="C157" s="15" t="s">
        <v>100</v>
      </c>
      <c r="D157" s="8">
        <f t="shared" si="12"/>
        <v>77</v>
      </c>
      <c r="E157" s="8"/>
      <c r="F157" s="25"/>
      <c r="G157" s="8"/>
      <c r="H157" s="8">
        <v>60.9</v>
      </c>
      <c r="I157" s="8">
        <v>19</v>
      </c>
      <c r="J157" s="25"/>
      <c r="K157" s="8"/>
      <c r="L157" s="25">
        <v>52</v>
      </c>
      <c r="M157" s="8">
        <v>34</v>
      </c>
      <c r="N157" s="8">
        <v>6.06</v>
      </c>
      <c r="O157" s="8">
        <v>24</v>
      </c>
      <c r="P157" s="8"/>
      <c r="Q157" s="8"/>
      <c r="R157" s="4"/>
      <c r="S157" s="6"/>
      <c r="T157" s="6"/>
      <c r="U157" s="5"/>
    </row>
    <row r="158" spans="1:21" ht="15" customHeight="1" x14ac:dyDescent="0.2">
      <c r="A158" s="21">
        <v>454</v>
      </c>
      <c r="B158" s="8" t="s">
        <v>106</v>
      </c>
      <c r="C158" s="15" t="s">
        <v>100</v>
      </c>
      <c r="D158" s="8">
        <f t="shared" si="12"/>
        <v>85.5</v>
      </c>
      <c r="E158" s="8">
        <v>85.5</v>
      </c>
      <c r="F158" s="25"/>
      <c r="G158" s="8"/>
      <c r="H158" s="8">
        <v>58.2</v>
      </c>
      <c r="I158" s="8">
        <v>33</v>
      </c>
      <c r="J158" s="25">
        <v>1.92</v>
      </c>
      <c r="K158" s="8">
        <v>27</v>
      </c>
      <c r="L158" s="25"/>
      <c r="M158" s="8"/>
      <c r="N158" s="8"/>
      <c r="O158" s="8"/>
      <c r="P158" s="8">
        <v>70</v>
      </c>
      <c r="Q158" s="8">
        <v>25.5</v>
      </c>
      <c r="R158" s="4"/>
      <c r="S158" s="6"/>
      <c r="T158" s="6"/>
      <c r="U158" s="5"/>
    </row>
    <row r="159" spans="1:21" ht="15" customHeight="1" x14ac:dyDescent="0.2">
      <c r="A159" s="21">
        <v>455</v>
      </c>
      <c r="B159" s="8" t="s">
        <v>107</v>
      </c>
      <c r="C159" s="15" t="s">
        <v>100</v>
      </c>
      <c r="D159" s="8">
        <f t="shared" si="12"/>
        <v>87</v>
      </c>
      <c r="E159" s="8">
        <v>87</v>
      </c>
      <c r="F159" s="25">
        <v>27.7</v>
      </c>
      <c r="G159" s="8">
        <v>26.5</v>
      </c>
      <c r="H159" s="8"/>
      <c r="I159" s="8"/>
      <c r="J159" s="25"/>
      <c r="K159" s="8"/>
      <c r="L159" s="25">
        <v>49</v>
      </c>
      <c r="M159" s="8">
        <v>30</v>
      </c>
      <c r="N159" s="8"/>
      <c r="O159" s="8"/>
      <c r="P159" s="8">
        <v>75</v>
      </c>
      <c r="Q159" s="8">
        <v>30.5</v>
      </c>
      <c r="R159" s="4"/>
      <c r="S159" s="6"/>
      <c r="T159" s="6"/>
      <c r="U159" s="5"/>
    </row>
    <row r="160" spans="1:21" ht="15" customHeight="1" x14ac:dyDescent="0.2">
      <c r="A160" s="21">
        <v>456</v>
      </c>
      <c r="B160" s="8" t="s">
        <v>108</v>
      </c>
      <c r="C160" s="15" t="s">
        <v>100</v>
      </c>
      <c r="D160" s="8">
        <f t="shared" si="12"/>
        <v>92</v>
      </c>
      <c r="E160" s="8">
        <v>92</v>
      </c>
      <c r="F160" s="25">
        <v>26.7</v>
      </c>
      <c r="G160" s="8">
        <v>35</v>
      </c>
      <c r="H160" s="8"/>
      <c r="I160" s="8"/>
      <c r="J160" s="25"/>
      <c r="K160" s="8"/>
      <c r="L160" s="25">
        <v>47</v>
      </c>
      <c r="M160" s="8">
        <v>27</v>
      </c>
      <c r="N160" s="8">
        <v>6.32</v>
      </c>
      <c r="O160" s="8">
        <v>30</v>
      </c>
      <c r="P160" s="8"/>
      <c r="Q160" s="8"/>
      <c r="R160" s="4"/>
      <c r="S160" s="6"/>
      <c r="T160" s="6"/>
      <c r="U160" s="5"/>
    </row>
    <row r="161" spans="1:21" ht="15" customHeight="1" x14ac:dyDescent="0.2">
      <c r="A161" s="21"/>
      <c r="B161" s="8"/>
      <c r="C161" s="15" t="s">
        <v>100</v>
      </c>
      <c r="D161" s="37" t="s">
        <v>18</v>
      </c>
      <c r="E161" s="8"/>
      <c r="F161" s="25"/>
      <c r="G161" s="8"/>
      <c r="H161" s="8"/>
      <c r="I161" s="8"/>
      <c r="J161" s="25"/>
      <c r="K161" s="8"/>
      <c r="L161" s="25"/>
      <c r="M161" s="8"/>
      <c r="N161" s="8"/>
      <c r="O161" s="8"/>
      <c r="P161" s="8"/>
      <c r="Q161" s="8"/>
      <c r="R161" s="4"/>
      <c r="S161" s="6"/>
      <c r="T161" s="6"/>
      <c r="U161" s="5"/>
    </row>
    <row r="162" spans="1:21" ht="15" customHeight="1" x14ac:dyDescent="0.2">
      <c r="A162" s="22"/>
      <c r="B162" s="11"/>
      <c r="C162" s="39" t="s">
        <v>13</v>
      </c>
      <c r="D162" s="40"/>
      <c r="E162" s="8">
        <f>SUM(E154,E155,E156,E157,E158,E159,E160)</f>
        <v>455.5</v>
      </c>
      <c r="F162" s="28"/>
      <c r="G162" s="11"/>
      <c r="H162" s="11"/>
      <c r="I162" s="11"/>
      <c r="J162" s="28"/>
      <c r="K162" s="11"/>
      <c r="L162" s="28"/>
      <c r="M162" s="11"/>
      <c r="N162" s="11"/>
      <c r="O162" s="11"/>
      <c r="P162" s="11"/>
      <c r="Q162" s="11"/>
      <c r="R162" s="11"/>
      <c r="S162" s="11"/>
      <c r="T162" s="16"/>
      <c r="U162" s="32"/>
    </row>
    <row r="165" spans="1:21" ht="15" customHeight="1" x14ac:dyDescent="0.2">
      <c r="A165" s="21"/>
      <c r="B165" s="14" t="s">
        <v>101</v>
      </c>
      <c r="C165" s="13"/>
      <c r="D165" s="5"/>
      <c r="E165" s="8">
        <f>SUM(S165,U165)</f>
        <v>55</v>
      </c>
      <c r="F165" s="27"/>
      <c r="G165" s="6"/>
      <c r="H165" s="6"/>
      <c r="I165" s="6"/>
      <c r="J165" s="27"/>
      <c r="K165" s="6"/>
      <c r="L165" s="27"/>
      <c r="M165" s="6"/>
      <c r="N165" s="6"/>
      <c r="O165" s="6"/>
      <c r="P165" s="6"/>
      <c r="Q165" s="6"/>
      <c r="R165" s="10">
        <v>1.3981481481481481E-3</v>
      </c>
      <c r="S165" s="8">
        <v>35</v>
      </c>
      <c r="T165" s="10">
        <v>1.3553240740740741E-3</v>
      </c>
      <c r="U165" s="8">
        <v>20</v>
      </c>
    </row>
    <row r="166" spans="1:21" ht="15" customHeight="1" x14ac:dyDescent="0.2">
      <c r="A166" s="21">
        <v>457</v>
      </c>
      <c r="B166" s="8" t="s">
        <v>109</v>
      </c>
      <c r="C166" s="15" t="s">
        <v>102</v>
      </c>
      <c r="D166" s="8">
        <f>SUM(G166,I166,K166,M166,O166,Q166)</f>
        <v>57</v>
      </c>
      <c r="E166" s="8">
        <v>57</v>
      </c>
      <c r="F166" s="25">
        <v>28.3</v>
      </c>
      <c r="G166" s="8">
        <v>21</v>
      </c>
      <c r="H166" s="8"/>
      <c r="I166" s="8"/>
      <c r="J166" s="25"/>
      <c r="K166" s="8"/>
      <c r="L166" s="25">
        <v>39</v>
      </c>
      <c r="M166" s="8">
        <v>20</v>
      </c>
      <c r="N166" s="8">
        <v>5.36</v>
      </c>
      <c r="O166" s="8">
        <v>16</v>
      </c>
      <c r="P166" s="8"/>
      <c r="Q166" s="8"/>
      <c r="R166" s="4"/>
      <c r="S166" s="6"/>
      <c r="T166" s="6"/>
      <c r="U166" s="5"/>
    </row>
    <row r="167" spans="1:21" ht="15" customHeight="1" x14ac:dyDescent="0.2">
      <c r="A167" s="21">
        <v>458</v>
      </c>
      <c r="B167" s="8" t="s">
        <v>110</v>
      </c>
      <c r="C167" s="15" t="s">
        <v>17</v>
      </c>
      <c r="D167" s="8">
        <f t="shared" ref="D167:D171" si="13">SUM(G167,I167,K167,M167,O167,Q167)</f>
        <v>73</v>
      </c>
      <c r="E167" s="8">
        <v>73</v>
      </c>
      <c r="F167" s="25">
        <v>27.8</v>
      </c>
      <c r="G167" s="8">
        <v>24.5</v>
      </c>
      <c r="H167" s="8"/>
      <c r="I167" s="8"/>
      <c r="J167" s="25"/>
      <c r="K167" s="8"/>
      <c r="L167" s="25">
        <v>41</v>
      </c>
      <c r="M167" s="8">
        <v>23</v>
      </c>
      <c r="N167" s="8"/>
      <c r="O167" s="8"/>
      <c r="P167" s="8">
        <v>70</v>
      </c>
      <c r="Q167" s="8">
        <v>25.5</v>
      </c>
      <c r="R167" s="4"/>
      <c r="S167" s="6"/>
      <c r="T167" s="6"/>
      <c r="U167" s="5"/>
    </row>
    <row r="168" spans="1:21" ht="15" customHeight="1" x14ac:dyDescent="0.2">
      <c r="A168" s="21">
        <v>459</v>
      </c>
      <c r="B168" s="8" t="s">
        <v>111</v>
      </c>
      <c r="C168" s="15" t="s">
        <v>17</v>
      </c>
      <c r="D168" s="8">
        <f t="shared" si="13"/>
        <v>50</v>
      </c>
      <c r="E168" s="8">
        <v>50</v>
      </c>
      <c r="F168" s="25"/>
      <c r="G168" s="8"/>
      <c r="H168" s="34">
        <v>64</v>
      </c>
      <c r="I168" s="8">
        <v>16</v>
      </c>
      <c r="J168" s="36">
        <v>1.7</v>
      </c>
      <c r="K168" s="8">
        <v>21</v>
      </c>
      <c r="L168" s="25"/>
      <c r="M168" s="8"/>
      <c r="N168" s="8">
        <v>5.0599999999999996</v>
      </c>
      <c r="O168" s="8">
        <v>13</v>
      </c>
      <c r="P168" s="8"/>
      <c r="Q168" s="8"/>
      <c r="R168" s="4"/>
      <c r="S168" s="6"/>
      <c r="T168" s="6"/>
      <c r="U168" s="5"/>
    </row>
    <row r="169" spans="1:21" ht="15" customHeight="1" x14ac:dyDescent="0.2">
      <c r="A169" s="21">
        <v>460</v>
      </c>
      <c r="B169" s="8" t="s">
        <v>112</v>
      </c>
      <c r="C169" s="15" t="s">
        <v>17</v>
      </c>
      <c r="D169" s="8">
        <f t="shared" si="13"/>
        <v>59.5</v>
      </c>
      <c r="E169" s="8">
        <v>59.5</v>
      </c>
      <c r="F169" s="25"/>
      <c r="G169" s="8"/>
      <c r="H169" s="8">
        <v>59.9</v>
      </c>
      <c r="I169" s="8">
        <v>24.5</v>
      </c>
      <c r="J169" s="36">
        <v>1.6</v>
      </c>
      <c r="K169" s="8">
        <v>15</v>
      </c>
      <c r="L169" s="25"/>
      <c r="M169" s="8"/>
      <c r="N169" s="8">
        <v>5.65</v>
      </c>
      <c r="O169" s="8">
        <v>20</v>
      </c>
      <c r="P169" s="8"/>
      <c r="Q169" s="8"/>
      <c r="R169" s="4"/>
      <c r="S169" s="6"/>
      <c r="T169" s="6"/>
      <c r="U169" s="5"/>
    </row>
    <row r="170" spans="1:21" ht="15" customHeight="1" x14ac:dyDescent="0.2">
      <c r="A170" s="21">
        <v>461</v>
      </c>
      <c r="B170" s="8" t="s">
        <v>113</v>
      </c>
      <c r="C170" s="15" t="s">
        <v>17</v>
      </c>
      <c r="D170" s="8">
        <f t="shared" si="13"/>
        <v>41.5</v>
      </c>
      <c r="E170" s="8"/>
      <c r="F170" s="25"/>
      <c r="G170" s="8"/>
      <c r="H170" s="8">
        <v>69.900000000000006</v>
      </c>
      <c r="I170" s="8">
        <v>15</v>
      </c>
      <c r="J170" s="25"/>
      <c r="K170" s="8"/>
      <c r="L170" s="25">
        <v>37</v>
      </c>
      <c r="M170" s="8">
        <v>14</v>
      </c>
      <c r="N170" s="8"/>
      <c r="O170" s="8"/>
      <c r="P170" s="8">
        <v>60</v>
      </c>
      <c r="Q170" s="8">
        <v>12.5</v>
      </c>
      <c r="R170" s="4"/>
      <c r="S170" s="6"/>
      <c r="T170" s="6"/>
      <c r="U170" s="5"/>
    </row>
    <row r="171" spans="1:21" ht="15" customHeight="1" x14ac:dyDescent="0.2">
      <c r="A171" s="21">
        <v>462</v>
      </c>
      <c r="B171" s="8" t="s">
        <v>114</v>
      </c>
      <c r="C171" s="15" t="s">
        <v>17</v>
      </c>
      <c r="D171" s="8">
        <f t="shared" si="13"/>
        <v>45.5</v>
      </c>
      <c r="E171" s="8"/>
      <c r="F171" s="25">
        <v>30.3</v>
      </c>
      <c r="G171" s="8">
        <v>13</v>
      </c>
      <c r="H171" s="8"/>
      <c r="I171" s="8"/>
      <c r="J171" s="25">
        <v>1.66</v>
      </c>
      <c r="K171" s="8">
        <v>18</v>
      </c>
      <c r="L171" s="25"/>
      <c r="M171" s="8"/>
      <c r="N171" s="8"/>
      <c r="O171" s="8"/>
      <c r="P171" s="8">
        <v>62</v>
      </c>
      <c r="Q171" s="8">
        <v>14.5</v>
      </c>
      <c r="R171" s="4"/>
      <c r="S171" s="6"/>
      <c r="T171" s="6"/>
      <c r="U171" s="5"/>
    </row>
    <row r="172" spans="1:21" ht="15" customHeight="1" x14ac:dyDescent="0.2">
      <c r="A172" s="21"/>
      <c r="B172" s="8"/>
      <c r="C172" s="15" t="s">
        <v>17</v>
      </c>
      <c r="D172" s="37" t="s">
        <v>18</v>
      </c>
      <c r="E172" s="8"/>
      <c r="F172" s="25"/>
      <c r="G172" s="8"/>
      <c r="H172" s="8"/>
      <c r="I172" s="8"/>
      <c r="J172" s="25"/>
      <c r="K172" s="8"/>
      <c r="L172" s="25"/>
      <c r="M172" s="8"/>
      <c r="N172" s="8"/>
      <c r="O172" s="8"/>
      <c r="P172" s="8"/>
      <c r="Q172" s="8"/>
      <c r="R172" s="4"/>
      <c r="S172" s="6"/>
      <c r="T172" s="6"/>
      <c r="U172" s="5"/>
    </row>
    <row r="173" spans="1:21" ht="15" customHeight="1" x14ac:dyDescent="0.2">
      <c r="A173" s="22"/>
      <c r="B173" s="11"/>
      <c r="C173" s="39" t="s">
        <v>13</v>
      </c>
      <c r="D173" s="40"/>
      <c r="E173" s="8">
        <f>SUM(E165,E166,E167,E168,E169,E170,E171)</f>
        <v>294.5</v>
      </c>
      <c r="F173" s="28"/>
      <c r="G173" s="11"/>
      <c r="H173" s="11"/>
      <c r="I173" s="11"/>
      <c r="J173" s="28"/>
      <c r="K173" s="11"/>
      <c r="L173" s="28"/>
      <c r="M173" s="11"/>
      <c r="N173" s="11"/>
      <c r="O173" s="11"/>
      <c r="P173" s="11"/>
      <c r="Q173" s="11"/>
      <c r="R173" s="11"/>
      <c r="S173" s="11"/>
      <c r="T173" s="16"/>
      <c r="U173" s="32"/>
    </row>
    <row r="176" spans="1:21" ht="15" customHeight="1" x14ac:dyDescent="0.2">
      <c r="A176" s="21"/>
      <c r="B176" s="14"/>
      <c r="C176" s="13"/>
      <c r="D176" s="5"/>
      <c r="E176" s="8">
        <f>SUM(S176,U176)</f>
        <v>0</v>
      </c>
      <c r="F176" s="27"/>
      <c r="G176" s="6"/>
      <c r="H176" s="6"/>
      <c r="I176" s="6"/>
      <c r="J176" s="27"/>
      <c r="K176" s="6"/>
      <c r="L176" s="27"/>
      <c r="M176" s="6"/>
      <c r="N176" s="6"/>
      <c r="O176" s="6"/>
      <c r="P176" s="6"/>
      <c r="Q176" s="6"/>
      <c r="R176" s="10"/>
      <c r="S176" s="8"/>
      <c r="T176" s="10"/>
      <c r="U176" s="8"/>
    </row>
    <row r="177" spans="1:21" ht="15" customHeight="1" x14ac:dyDescent="0.2">
      <c r="A177" s="21"/>
      <c r="B177" s="8"/>
      <c r="C177" s="15" t="s">
        <v>17</v>
      </c>
      <c r="D177" s="8">
        <f>SUM(G177,I177,K177,M177,O177,Q177)</f>
        <v>0</v>
      </c>
      <c r="E177" s="8"/>
      <c r="F177" s="25"/>
      <c r="G177" s="8"/>
      <c r="H177" s="8"/>
      <c r="I177" s="8"/>
      <c r="J177" s="25"/>
      <c r="K177" s="8"/>
      <c r="L177" s="25"/>
      <c r="M177" s="8"/>
      <c r="N177" s="8"/>
      <c r="O177" s="8"/>
      <c r="P177" s="8"/>
      <c r="Q177" s="8"/>
      <c r="R177" s="4"/>
      <c r="S177" s="6"/>
      <c r="T177" s="6"/>
      <c r="U177" s="5"/>
    </row>
    <row r="178" spans="1:21" ht="15" customHeight="1" x14ac:dyDescent="0.2">
      <c r="A178" s="21"/>
      <c r="B178" s="8"/>
      <c r="C178" s="15" t="s">
        <v>17</v>
      </c>
      <c r="D178" s="8">
        <f t="shared" ref="D178:D182" si="14">SUM(G178,I178,K178,M178,O178,Q178)</f>
        <v>0</v>
      </c>
      <c r="E178" s="8"/>
      <c r="F178" s="25"/>
      <c r="G178" s="8"/>
      <c r="H178" s="8"/>
      <c r="I178" s="8"/>
      <c r="J178" s="25"/>
      <c r="K178" s="8"/>
      <c r="L178" s="25"/>
      <c r="M178" s="8"/>
      <c r="N178" s="8"/>
      <c r="O178" s="8"/>
      <c r="P178" s="8"/>
      <c r="Q178" s="8"/>
      <c r="R178" s="4"/>
      <c r="S178" s="6"/>
      <c r="T178" s="6"/>
      <c r="U178" s="5"/>
    </row>
    <row r="179" spans="1:21" ht="15" customHeight="1" x14ac:dyDescent="0.2">
      <c r="A179" s="21"/>
      <c r="B179" s="8"/>
      <c r="C179" s="15" t="s">
        <v>17</v>
      </c>
      <c r="D179" s="8">
        <f t="shared" si="14"/>
        <v>0</v>
      </c>
      <c r="E179" s="8"/>
      <c r="F179" s="25"/>
      <c r="G179" s="8"/>
      <c r="H179" s="8"/>
      <c r="I179" s="8"/>
      <c r="J179" s="25"/>
      <c r="K179" s="8"/>
      <c r="L179" s="25"/>
      <c r="M179" s="8"/>
      <c r="N179" s="8"/>
      <c r="O179" s="8"/>
      <c r="P179" s="8"/>
      <c r="Q179" s="8"/>
      <c r="R179" s="4"/>
      <c r="S179" s="6"/>
      <c r="T179" s="6"/>
      <c r="U179" s="5"/>
    </row>
    <row r="180" spans="1:21" ht="15" customHeight="1" x14ac:dyDescent="0.2">
      <c r="A180" s="21"/>
      <c r="B180" s="8"/>
      <c r="C180" s="15" t="s">
        <v>17</v>
      </c>
      <c r="D180" s="8">
        <f t="shared" si="14"/>
        <v>0</v>
      </c>
      <c r="E180" s="8"/>
      <c r="F180" s="25"/>
      <c r="G180" s="8"/>
      <c r="H180" s="8"/>
      <c r="I180" s="8"/>
      <c r="J180" s="25"/>
      <c r="K180" s="8"/>
      <c r="L180" s="25"/>
      <c r="M180" s="8"/>
      <c r="N180" s="8"/>
      <c r="O180" s="8"/>
      <c r="P180" s="8"/>
      <c r="Q180" s="8"/>
      <c r="R180" s="4"/>
      <c r="S180" s="6"/>
      <c r="T180" s="6"/>
      <c r="U180" s="5"/>
    </row>
    <row r="181" spans="1:21" ht="15" customHeight="1" x14ac:dyDescent="0.2">
      <c r="A181" s="21"/>
      <c r="B181" s="8"/>
      <c r="C181" s="15" t="s">
        <v>17</v>
      </c>
      <c r="D181" s="8">
        <f t="shared" si="14"/>
        <v>0</v>
      </c>
      <c r="E181" s="8"/>
      <c r="F181" s="25"/>
      <c r="G181" s="8"/>
      <c r="H181" s="8"/>
      <c r="I181" s="8"/>
      <c r="J181" s="25"/>
      <c r="K181" s="8"/>
      <c r="L181" s="25"/>
      <c r="M181" s="8"/>
      <c r="N181" s="8"/>
      <c r="O181" s="8"/>
      <c r="P181" s="8"/>
      <c r="Q181" s="8"/>
      <c r="R181" s="4"/>
      <c r="S181" s="6"/>
      <c r="T181" s="6"/>
      <c r="U181" s="5"/>
    </row>
    <row r="182" spans="1:21" ht="15" customHeight="1" x14ac:dyDescent="0.2">
      <c r="A182" s="21"/>
      <c r="B182" s="8"/>
      <c r="C182" s="15" t="s">
        <v>17</v>
      </c>
      <c r="D182" s="8">
        <f t="shared" si="14"/>
        <v>0</v>
      </c>
      <c r="E182" s="8"/>
      <c r="F182" s="25"/>
      <c r="G182" s="8"/>
      <c r="H182" s="8"/>
      <c r="I182" s="8"/>
      <c r="J182" s="25"/>
      <c r="K182" s="8"/>
      <c r="L182" s="25"/>
      <c r="M182" s="8"/>
      <c r="N182" s="8"/>
      <c r="O182" s="8"/>
      <c r="P182" s="8"/>
      <c r="Q182" s="8"/>
      <c r="R182" s="4"/>
      <c r="S182" s="6"/>
      <c r="T182" s="6"/>
      <c r="U182" s="5"/>
    </row>
    <row r="183" spans="1:21" ht="15" customHeight="1" x14ac:dyDescent="0.2">
      <c r="A183" s="21"/>
      <c r="B183" s="8"/>
      <c r="C183" s="15" t="s">
        <v>17</v>
      </c>
      <c r="D183" s="15" t="s">
        <v>18</v>
      </c>
      <c r="E183" s="8"/>
      <c r="F183" s="25"/>
      <c r="G183" s="8"/>
      <c r="H183" s="8"/>
      <c r="I183" s="8"/>
      <c r="J183" s="25"/>
      <c r="K183" s="8"/>
      <c r="L183" s="25"/>
      <c r="M183" s="8"/>
      <c r="N183" s="8"/>
      <c r="O183" s="8"/>
      <c r="P183" s="8"/>
      <c r="Q183" s="8"/>
      <c r="R183" s="4"/>
      <c r="S183" s="6"/>
      <c r="T183" s="6"/>
      <c r="U183" s="5"/>
    </row>
    <row r="184" spans="1:21" ht="15" customHeight="1" x14ac:dyDescent="0.2">
      <c r="A184" s="22"/>
      <c r="B184" s="11"/>
      <c r="C184" s="39" t="s">
        <v>13</v>
      </c>
      <c r="D184" s="40"/>
      <c r="E184" s="8">
        <f>SUM(E176,E177,E178,E179,E180,E181,E182)</f>
        <v>0</v>
      </c>
      <c r="F184" s="28"/>
      <c r="G184" s="11"/>
      <c r="H184" s="11"/>
      <c r="I184" s="11"/>
      <c r="J184" s="28"/>
      <c r="K184" s="11"/>
      <c r="L184" s="28"/>
      <c r="M184" s="11"/>
      <c r="N184" s="11"/>
      <c r="O184" s="11"/>
      <c r="P184" s="11"/>
      <c r="Q184" s="11"/>
      <c r="R184" s="11"/>
      <c r="S184" s="11"/>
      <c r="T184" s="16"/>
      <c r="U184" s="32"/>
    </row>
    <row r="188" spans="1:21" ht="15" customHeight="1" x14ac:dyDescent="0.2">
      <c r="A188" s="18" t="s">
        <v>0</v>
      </c>
      <c r="B188" s="2" t="s">
        <v>5</v>
      </c>
      <c r="C188" s="41" t="s">
        <v>14</v>
      </c>
      <c r="D188" s="42" t="s">
        <v>15</v>
      </c>
      <c r="E188" s="44" t="s">
        <v>13</v>
      </c>
      <c r="F188" s="24" t="s">
        <v>4</v>
      </c>
      <c r="G188" s="3"/>
      <c r="H188" s="4" t="s">
        <v>6</v>
      </c>
      <c r="I188" s="5"/>
      <c r="J188" s="30" t="s">
        <v>7</v>
      </c>
      <c r="K188" s="5"/>
      <c r="L188" s="30" t="s">
        <v>19</v>
      </c>
      <c r="M188" s="5"/>
      <c r="N188" s="4" t="s">
        <v>8</v>
      </c>
      <c r="O188" s="5"/>
      <c r="P188" s="6" t="s">
        <v>11</v>
      </c>
      <c r="Q188" s="6"/>
      <c r="R188" s="4" t="s">
        <v>9</v>
      </c>
      <c r="S188" s="5"/>
      <c r="T188" s="4" t="s">
        <v>10</v>
      </c>
      <c r="U188" s="5"/>
    </row>
    <row r="189" spans="1:21" ht="15" customHeight="1" x14ac:dyDescent="0.2">
      <c r="A189" s="19"/>
      <c r="B189" s="7"/>
      <c r="C189" s="38"/>
      <c r="D189" s="43"/>
      <c r="E189" s="45"/>
      <c r="F189" s="25" t="s">
        <v>1</v>
      </c>
      <c r="G189" s="8" t="s">
        <v>2</v>
      </c>
      <c r="H189" s="8" t="s">
        <v>1</v>
      </c>
      <c r="I189" s="8" t="s">
        <v>2</v>
      </c>
      <c r="J189" s="25" t="s">
        <v>3</v>
      </c>
      <c r="K189" s="8" t="s">
        <v>2</v>
      </c>
      <c r="L189" s="33" t="s">
        <v>12</v>
      </c>
      <c r="M189" s="8" t="s">
        <v>2</v>
      </c>
      <c r="N189" s="8" t="s">
        <v>3</v>
      </c>
      <c r="O189" s="8" t="s">
        <v>2</v>
      </c>
      <c r="P189" s="8" t="s">
        <v>12</v>
      </c>
      <c r="Q189" s="8" t="s">
        <v>2</v>
      </c>
      <c r="R189" s="8" t="s">
        <v>1</v>
      </c>
      <c r="S189" s="8" t="s">
        <v>2</v>
      </c>
      <c r="T189" s="8" t="s">
        <v>1</v>
      </c>
      <c r="U189" s="8" t="s">
        <v>2</v>
      </c>
    </row>
    <row r="190" spans="1:21" ht="15" customHeight="1" x14ac:dyDescent="0.2">
      <c r="A190" s="20"/>
      <c r="B190" s="11"/>
      <c r="C190" s="9"/>
      <c r="D190" s="9"/>
      <c r="E190" s="9"/>
      <c r="F190" s="26"/>
      <c r="G190" s="9"/>
      <c r="H190" s="9"/>
      <c r="I190" s="9"/>
      <c r="J190" s="26"/>
      <c r="K190" s="9"/>
      <c r="L190" s="26"/>
      <c r="M190" s="9"/>
      <c r="N190" s="9"/>
      <c r="O190" s="9"/>
      <c r="P190" s="9"/>
      <c r="Q190" s="9"/>
      <c r="R190" s="6"/>
      <c r="S190" s="6"/>
      <c r="T190" s="6"/>
      <c r="U190" s="6"/>
    </row>
    <row r="191" spans="1:21" ht="15" customHeight="1" x14ac:dyDescent="0.2">
      <c r="A191" s="21"/>
      <c r="B191" s="14"/>
      <c r="C191" s="13"/>
      <c r="D191" s="5"/>
      <c r="E191" s="8">
        <f>SUM(S191,U191)</f>
        <v>0</v>
      </c>
      <c r="F191" s="27"/>
      <c r="G191" s="6"/>
      <c r="H191" s="6"/>
      <c r="I191" s="6"/>
      <c r="J191" s="27"/>
      <c r="K191" s="6"/>
      <c r="L191" s="27"/>
      <c r="M191" s="6"/>
      <c r="N191" s="6"/>
      <c r="O191" s="6"/>
      <c r="P191" s="6"/>
      <c r="Q191" s="6"/>
      <c r="R191" s="10"/>
      <c r="S191" s="8"/>
      <c r="T191" s="10"/>
      <c r="U191" s="8"/>
    </row>
    <row r="192" spans="1:21" ht="15" customHeight="1" x14ac:dyDescent="0.2">
      <c r="A192" s="21"/>
      <c r="B192" s="8"/>
      <c r="C192" s="15" t="s">
        <v>17</v>
      </c>
      <c r="D192" s="8">
        <f>SUM(G192,I192,K192,M192,O192,Q192)</f>
        <v>0</v>
      </c>
      <c r="E192" s="8"/>
      <c r="F192" s="25"/>
      <c r="G192" s="8"/>
      <c r="H192" s="8"/>
      <c r="I192" s="8"/>
      <c r="J192" s="25"/>
      <c r="K192" s="8"/>
      <c r="L192" s="25"/>
      <c r="M192" s="8"/>
      <c r="N192" s="8"/>
      <c r="O192" s="8"/>
      <c r="P192" s="8"/>
      <c r="Q192" s="8"/>
      <c r="R192" s="4"/>
      <c r="S192" s="6"/>
      <c r="T192" s="6"/>
      <c r="U192" s="5"/>
    </row>
    <row r="193" spans="1:21" ht="15" customHeight="1" x14ac:dyDescent="0.2">
      <c r="A193" s="21"/>
      <c r="B193" s="8"/>
      <c r="C193" s="15" t="s">
        <v>17</v>
      </c>
      <c r="D193" s="8">
        <f t="shared" ref="D193:D197" si="15">SUM(G193,I193,K193,M193,O193,Q193)</f>
        <v>0</v>
      </c>
      <c r="E193" s="8"/>
      <c r="F193" s="25"/>
      <c r="G193" s="8"/>
      <c r="H193" s="8"/>
      <c r="I193" s="8"/>
      <c r="J193" s="25"/>
      <c r="K193" s="8"/>
      <c r="L193" s="25"/>
      <c r="M193" s="8"/>
      <c r="N193" s="8"/>
      <c r="O193" s="8"/>
      <c r="P193" s="8"/>
      <c r="Q193" s="8"/>
      <c r="R193" s="4"/>
      <c r="S193" s="6"/>
      <c r="T193" s="6"/>
      <c r="U193" s="5"/>
    </row>
    <row r="194" spans="1:21" ht="15" customHeight="1" x14ac:dyDescent="0.2">
      <c r="A194" s="21"/>
      <c r="B194" s="8"/>
      <c r="C194" s="15" t="s">
        <v>17</v>
      </c>
      <c r="D194" s="8">
        <f t="shared" si="15"/>
        <v>0</v>
      </c>
      <c r="E194" s="8"/>
      <c r="F194" s="25"/>
      <c r="G194" s="8"/>
      <c r="H194" s="8"/>
      <c r="I194" s="8"/>
      <c r="J194" s="25"/>
      <c r="K194" s="8"/>
      <c r="L194" s="25"/>
      <c r="M194" s="8"/>
      <c r="N194" s="8"/>
      <c r="O194" s="8"/>
      <c r="P194" s="8"/>
      <c r="Q194" s="8"/>
      <c r="R194" s="4"/>
      <c r="S194" s="6"/>
      <c r="T194" s="6"/>
      <c r="U194" s="5"/>
    </row>
    <row r="195" spans="1:21" ht="15" customHeight="1" x14ac:dyDescent="0.2">
      <c r="A195" s="21"/>
      <c r="B195" s="8"/>
      <c r="C195" s="15" t="s">
        <v>17</v>
      </c>
      <c r="D195" s="8">
        <f t="shared" si="15"/>
        <v>0</v>
      </c>
      <c r="E195" s="8"/>
      <c r="F195" s="25"/>
      <c r="G195" s="8"/>
      <c r="H195" s="8"/>
      <c r="I195" s="8"/>
      <c r="J195" s="25"/>
      <c r="K195" s="8"/>
      <c r="L195" s="25"/>
      <c r="M195" s="8"/>
      <c r="N195" s="8"/>
      <c r="O195" s="8"/>
      <c r="P195" s="8"/>
      <c r="Q195" s="8"/>
      <c r="R195" s="4"/>
      <c r="S195" s="6"/>
      <c r="T195" s="6"/>
      <c r="U195" s="5"/>
    </row>
    <row r="196" spans="1:21" ht="15" customHeight="1" x14ac:dyDescent="0.2">
      <c r="A196" s="21"/>
      <c r="B196" s="8"/>
      <c r="C196" s="15" t="s">
        <v>17</v>
      </c>
      <c r="D196" s="8">
        <f t="shared" si="15"/>
        <v>0</v>
      </c>
      <c r="E196" s="8"/>
      <c r="F196" s="25"/>
      <c r="G196" s="8"/>
      <c r="H196" s="8"/>
      <c r="I196" s="8"/>
      <c r="J196" s="25"/>
      <c r="K196" s="8"/>
      <c r="L196" s="25"/>
      <c r="M196" s="8"/>
      <c r="N196" s="8"/>
      <c r="O196" s="8"/>
      <c r="P196" s="8"/>
      <c r="Q196" s="8"/>
      <c r="R196" s="4"/>
      <c r="S196" s="6"/>
      <c r="T196" s="6"/>
      <c r="U196" s="5"/>
    </row>
    <row r="197" spans="1:21" ht="15" customHeight="1" x14ac:dyDescent="0.2">
      <c r="A197" s="21"/>
      <c r="B197" s="8"/>
      <c r="C197" s="15" t="s">
        <v>17</v>
      </c>
      <c r="D197" s="8">
        <f t="shared" si="15"/>
        <v>0</v>
      </c>
      <c r="E197" s="8"/>
      <c r="F197" s="25"/>
      <c r="G197" s="8"/>
      <c r="H197" s="8"/>
      <c r="I197" s="8"/>
      <c r="J197" s="25"/>
      <c r="K197" s="8"/>
      <c r="L197" s="25"/>
      <c r="M197" s="8"/>
      <c r="N197" s="8"/>
      <c r="O197" s="8"/>
      <c r="P197" s="8"/>
      <c r="Q197" s="8"/>
      <c r="R197" s="4"/>
      <c r="S197" s="6"/>
      <c r="T197" s="6"/>
      <c r="U197" s="5"/>
    </row>
    <row r="198" spans="1:21" ht="15" customHeight="1" x14ac:dyDescent="0.2">
      <c r="A198" s="21"/>
      <c r="B198" s="8"/>
      <c r="C198" s="15" t="s">
        <v>17</v>
      </c>
      <c r="D198" s="15" t="s">
        <v>18</v>
      </c>
      <c r="E198" s="8"/>
      <c r="F198" s="25"/>
      <c r="G198" s="8"/>
      <c r="H198" s="8"/>
      <c r="I198" s="8"/>
      <c r="J198" s="25"/>
      <c r="K198" s="8"/>
      <c r="L198" s="25"/>
      <c r="M198" s="8"/>
      <c r="N198" s="8"/>
      <c r="O198" s="8"/>
      <c r="P198" s="8"/>
      <c r="Q198" s="8"/>
      <c r="R198" s="4"/>
      <c r="S198" s="6"/>
      <c r="T198" s="6"/>
      <c r="U198" s="5"/>
    </row>
    <row r="199" spans="1:21" ht="15" customHeight="1" x14ac:dyDescent="0.2">
      <c r="A199" s="22"/>
      <c r="B199" s="11"/>
      <c r="C199" s="39" t="s">
        <v>13</v>
      </c>
      <c r="D199" s="40"/>
      <c r="E199" s="8">
        <f>SUM(E191,E192,E193,E194,E195,E196,E197)</f>
        <v>0</v>
      </c>
      <c r="F199" s="28"/>
      <c r="G199" s="11"/>
      <c r="H199" s="11"/>
      <c r="I199" s="11"/>
      <c r="J199" s="28"/>
      <c r="K199" s="11"/>
      <c r="L199" s="28"/>
      <c r="M199" s="11"/>
      <c r="N199" s="11"/>
      <c r="O199" s="11"/>
      <c r="P199" s="11"/>
      <c r="Q199" s="11"/>
      <c r="R199" s="11"/>
      <c r="S199" s="11"/>
      <c r="T199" s="16"/>
      <c r="U199" s="32"/>
    </row>
    <row r="202" spans="1:21" ht="15" customHeight="1" x14ac:dyDescent="0.2">
      <c r="A202" s="21"/>
      <c r="B202" s="14"/>
      <c r="C202" s="13"/>
      <c r="D202" s="5"/>
      <c r="E202" s="8">
        <f>SUM(S202,U202)</f>
        <v>0</v>
      </c>
      <c r="F202" s="27"/>
      <c r="G202" s="6"/>
      <c r="H202" s="6"/>
      <c r="I202" s="6"/>
      <c r="J202" s="27"/>
      <c r="K202" s="6"/>
      <c r="L202" s="27"/>
      <c r="M202" s="6"/>
      <c r="N202" s="6"/>
      <c r="O202" s="6"/>
      <c r="P202" s="6"/>
      <c r="Q202" s="6"/>
      <c r="R202" s="10"/>
      <c r="S202" s="8"/>
      <c r="T202" s="10"/>
      <c r="U202" s="8"/>
    </row>
    <row r="203" spans="1:21" ht="15" customHeight="1" x14ac:dyDescent="0.2">
      <c r="A203" s="21"/>
      <c r="B203" s="8"/>
      <c r="C203" s="15" t="s">
        <v>17</v>
      </c>
      <c r="D203" s="8">
        <f>SUM(G203,I203,K203,M203,O203,Q203)</f>
        <v>0</v>
      </c>
      <c r="E203" s="8"/>
      <c r="F203" s="25"/>
      <c r="G203" s="8"/>
      <c r="H203" s="8"/>
      <c r="I203" s="8"/>
      <c r="J203" s="25"/>
      <c r="K203" s="8"/>
      <c r="L203" s="25"/>
      <c r="M203" s="8"/>
      <c r="N203" s="8"/>
      <c r="O203" s="8"/>
      <c r="P203" s="8"/>
      <c r="Q203" s="8"/>
      <c r="R203" s="4"/>
      <c r="S203" s="6"/>
      <c r="T203" s="6"/>
      <c r="U203" s="5"/>
    </row>
    <row r="204" spans="1:21" ht="15" customHeight="1" x14ac:dyDescent="0.2">
      <c r="A204" s="21"/>
      <c r="B204" s="8"/>
      <c r="C204" s="15" t="s">
        <v>17</v>
      </c>
      <c r="D204" s="8">
        <f t="shared" ref="D204:D208" si="16">SUM(G204,I204,K204,M204,O204,Q204)</f>
        <v>0</v>
      </c>
      <c r="E204" s="8"/>
      <c r="F204" s="25"/>
      <c r="G204" s="8"/>
      <c r="H204" s="8"/>
      <c r="I204" s="8"/>
      <c r="J204" s="25"/>
      <c r="K204" s="8"/>
      <c r="L204" s="25"/>
      <c r="M204" s="8"/>
      <c r="N204" s="8"/>
      <c r="O204" s="8"/>
      <c r="P204" s="8"/>
      <c r="Q204" s="8"/>
      <c r="R204" s="4"/>
      <c r="S204" s="6"/>
      <c r="T204" s="6"/>
      <c r="U204" s="5"/>
    </row>
    <row r="205" spans="1:21" ht="15" customHeight="1" x14ac:dyDescent="0.2">
      <c r="A205" s="21"/>
      <c r="B205" s="8"/>
      <c r="C205" s="15" t="s">
        <v>17</v>
      </c>
      <c r="D205" s="8">
        <f t="shared" si="16"/>
        <v>0</v>
      </c>
      <c r="E205" s="8"/>
      <c r="F205" s="25"/>
      <c r="G205" s="8"/>
      <c r="H205" s="8"/>
      <c r="I205" s="8"/>
      <c r="J205" s="25"/>
      <c r="K205" s="8"/>
      <c r="L205" s="25"/>
      <c r="M205" s="8"/>
      <c r="N205" s="8"/>
      <c r="O205" s="8"/>
      <c r="P205" s="8"/>
      <c r="Q205" s="8"/>
      <c r="R205" s="4"/>
      <c r="S205" s="6"/>
      <c r="T205" s="6"/>
      <c r="U205" s="5"/>
    </row>
    <row r="206" spans="1:21" ht="15" customHeight="1" x14ac:dyDescent="0.2">
      <c r="A206" s="21"/>
      <c r="B206" s="8"/>
      <c r="C206" s="15" t="s">
        <v>17</v>
      </c>
      <c r="D206" s="8">
        <f t="shared" si="16"/>
        <v>0</v>
      </c>
      <c r="E206" s="8"/>
      <c r="F206" s="25"/>
      <c r="G206" s="8"/>
      <c r="H206" s="8"/>
      <c r="I206" s="8"/>
      <c r="J206" s="25"/>
      <c r="K206" s="8"/>
      <c r="L206" s="25"/>
      <c r="M206" s="8"/>
      <c r="N206" s="8"/>
      <c r="O206" s="8"/>
      <c r="P206" s="8"/>
      <c r="Q206" s="8"/>
      <c r="R206" s="4"/>
      <c r="S206" s="6"/>
      <c r="T206" s="6"/>
      <c r="U206" s="5"/>
    </row>
    <row r="207" spans="1:21" ht="15" customHeight="1" x14ac:dyDescent="0.2">
      <c r="A207" s="21"/>
      <c r="B207" s="8"/>
      <c r="C207" s="15" t="s">
        <v>17</v>
      </c>
      <c r="D207" s="8">
        <f t="shared" si="16"/>
        <v>0</v>
      </c>
      <c r="E207" s="8"/>
      <c r="F207" s="25"/>
      <c r="G207" s="8"/>
      <c r="H207" s="8"/>
      <c r="I207" s="8"/>
      <c r="J207" s="25"/>
      <c r="K207" s="8"/>
      <c r="L207" s="25"/>
      <c r="M207" s="8"/>
      <c r="N207" s="8"/>
      <c r="O207" s="8"/>
      <c r="P207" s="8"/>
      <c r="Q207" s="8"/>
      <c r="R207" s="4"/>
      <c r="S207" s="6"/>
      <c r="T207" s="6"/>
      <c r="U207" s="5"/>
    </row>
    <row r="208" spans="1:21" ht="15" customHeight="1" x14ac:dyDescent="0.2">
      <c r="A208" s="21"/>
      <c r="B208" s="8"/>
      <c r="C208" s="15" t="s">
        <v>17</v>
      </c>
      <c r="D208" s="8">
        <f t="shared" si="16"/>
        <v>0</v>
      </c>
      <c r="E208" s="8"/>
      <c r="F208" s="25"/>
      <c r="G208" s="8"/>
      <c r="H208" s="8"/>
      <c r="I208" s="8"/>
      <c r="J208" s="25"/>
      <c r="K208" s="8"/>
      <c r="L208" s="25"/>
      <c r="M208" s="8"/>
      <c r="N208" s="8"/>
      <c r="O208" s="8"/>
      <c r="P208" s="8"/>
      <c r="Q208" s="8"/>
      <c r="R208" s="4"/>
      <c r="S208" s="6"/>
      <c r="T208" s="6"/>
      <c r="U208" s="5"/>
    </row>
    <row r="209" spans="1:21" ht="15" customHeight="1" x14ac:dyDescent="0.2">
      <c r="A209" s="21"/>
      <c r="B209" s="8"/>
      <c r="C209" s="15" t="s">
        <v>17</v>
      </c>
      <c r="D209" s="15" t="s">
        <v>18</v>
      </c>
      <c r="E209" s="8"/>
      <c r="F209" s="25"/>
      <c r="G209" s="8"/>
      <c r="H209" s="8"/>
      <c r="I209" s="8"/>
      <c r="J209" s="25"/>
      <c r="K209" s="8"/>
      <c r="L209" s="25"/>
      <c r="M209" s="8"/>
      <c r="N209" s="8"/>
      <c r="O209" s="8"/>
      <c r="P209" s="8"/>
      <c r="Q209" s="8"/>
      <c r="R209" s="4"/>
      <c r="S209" s="6"/>
      <c r="T209" s="6"/>
      <c r="U209" s="5"/>
    </row>
    <row r="210" spans="1:21" ht="15" customHeight="1" x14ac:dyDescent="0.2">
      <c r="A210" s="22"/>
      <c r="B210" s="11"/>
      <c r="C210" s="39" t="s">
        <v>13</v>
      </c>
      <c r="D210" s="40"/>
      <c r="E210" s="8">
        <f>SUM(E202,E203,E204,E205,E206,E207,E208)</f>
        <v>0</v>
      </c>
      <c r="F210" s="28"/>
      <c r="G210" s="11"/>
      <c r="H210" s="11"/>
      <c r="I210" s="11"/>
      <c r="J210" s="28"/>
      <c r="K210" s="11"/>
      <c r="L210" s="28"/>
      <c r="M210" s="11"/>
      <c r="N210" s="11"/>
      <c r="O210" s="11"/>
      <c r="P210" s="11"/>
      <c r="Q210" s="11"/>
      <c r="R210" s="11"/>
      <c r="S210" s="11"/>
      <c r="T210" s="16"/>
      <c r="U210" s="32"/>
    </row>
    <row r="213" spans="1:21" ht="15" customHeight="1" x14ac:dyDescent="0.2">
      <c r="A213" s="21"/>
      <c r="B213" s="14" t="s">
        <v>16</v>
      </c>
      <c r="C213" s="13"/>
      <c r="D213" s="5"/>
      <c r="E213" s="8">
        <f>SUM(S213,U213)</f>
        <v>0</v>
      </c>
      <c r="F213" s="27"/>
      <c r="G213" s="6"/>
      <c r="H213" s="6"/>
      <c r="I213" s="6"/>
      <c r="J213" s="27"/>
      <c r="K213" s="6"/>
      <c r="L213" s="27"/>
      <c r="M213" s="6"/>
      <c r="N213" s="6"/>
      <c r="O213" s="6"/>
      <c r="P213" s="6"/>
      <c r="Q213" s="6"/>
      <c r="R213" s="10"/>
      <c r="S213" s="8"/>
      <c r="T213" s="10"/>
      <c r="U213" s="8"/>
    </row>
    <row r="214" spans="1:21" ht="15" customHeight="1" x14ac:dyDescent="0.2">
      <c r="A214" s="21"/>
      <c r="B214" s="8"/>
      <c r="C214" s="15" t="s">
        <v>17</v>
      </c>
      <c r="D214" s="8">
        <f>SUM(G214,I214,K214,M214,O214,Q214)</f>
        <v>0</v>
      </c>
      <c r="E214" s="8"/>
      <c r="F214" s="25"/>
      <c r="G214" s="8"/>
      <c r="H214" s="8"/>
      <c r="I214" s="8"/>
      <c r="J214" s="25"/>
      <c r="K214" s="8"/>
      <c r="L214" s="25"/>
      <c r="M214" s="8"/>
      <c r="N214" s="8"/>
      <c r="O214" s="8"/>
      <c r="P214" s="8"/>
      <c r="Q214" s="8"/>
      <c r="R214" s="4"/>
      <c r="S214" s="6"/>
      <c r="T214" s="6"/>
      <c r="U214" s="5"/>
    </row>
    <row r="215" spans="1:21" ht="15" customHeight="1" x14ac:dyDescent="0.2">
      <c r="A215" s="21"/>
      <c r="B215" s="8"/>
      <c r="C215" s="15" t="s">
        <v>17</v>
      </c>
      <c r="D215" s="8">
        <f t="shared" ref="D215:D219" si="17">SUM(G215,I215,K215,M215,O215,Q215)</f>
        <v>0</v>
      </c>
      <c r="E215" s="8"/>
      <c r="F215" s="25"/>
      <c r="G215" s="8"/>
      <c r="H215" s="8"/>
      <c r="I215" s="8"/>
      <c r="J215" s="25"/>
      <c r="K215" s="8"/>
      <c r="L215" s="25"/>
      <c r="M215" s="8"/>
      <c r="N215" s="8"/>
      <c r="O215" s="8"/>
      <c r="P215" s="8"/>
      <c r="Q215" s="8"/>
      <c r="R215" s="4"/>
      <c r="S215" s="6"/>
      <c r="T215" s="6"/>
      <c r="U215" s="5"/>
    </row>
    <row r="216" spans="1:21" ht="15" customHeight="1" x14ac:dyDescent="0.2">
      <c r="A216" s="21"/>
      <c r="B216" s="8"/>
      <c r="C216" s="15" t="s">
        <v>17</v>
      </c>
      <c r="D216" s="8">
        <f t="shared" si="17"/>
        <v>0</v>
      </c>
      <c r="E216" s="8"/>
      <c r="F216" s="25"/>
      <c r="G216" s="8"/>
      <c r="H216" s="8"/>
      <c r="I216" s="8"/>
      <c r="J216" s="25"/>
      <c r="K216" s="8"/>
      <c r="L216" s="25"/>
      <c r="M216" s="8"/>
      <c r="N216" s="8"/>
      <c r="O216" s="8"/>
      <c r="P216" s="8"/>
      <c r="Q216" s="8"/>
      <c r="R216" s="4"/>
      <c r="S216" s="6"/>
      <c r="T216" s="6"/>
      <c r="U216" s="5"/>
    </row>
    <row r="217" spans="1:21" ht="15" customHeight="1" x14ac:dyDescent="0.2">
      <c r="A217" s="21"/>
      <c r="B217" s="8"/>
      <c r="C217" s="15" t="s">
        <v>17</v>
      </c>
      <c r="D217" s="8">
        <f t="shared" si="17"/>
        <v>0</v>
      </c>
      <c r="E217" s="8"/>
      <c r="F217" s="25"/>
      <c r="G217" s="8"/>
      <c r="H217" s="8"/>
      <c r="I217" s="8"/>
      <c r="J217" s="25"/>
      <c r="K217" s="8"/>
      <c r="L217" s="25"/>
      <c r="M217" s="8"/>
      <c r="N217" s="8"/>
      <c r="O217" s="8"/>
      <c r="P217" s="8"/>
      <c r="Q217" s="8"/>
      <c r="R217" s="4"/>
      <c r="S217" s="6"/>
      <c r="T217" s="6"/>
      <c r="U217" s="5"/>
    </row>
    <row r="218" spans="1:21" ht="15" customHeight="1" x14ac:dyDescent="0.2">
      <c r="A218" s="21"/>
      <c r="B218" s="8"/>
      <c r="C218" s="15" t="s">
        <v>17</v>
      </c>
      <c r="D218" s="8">
        <f t="shared" si="17"/>
        <v>0</v>
      </c>
      <c r="E218" s="8"/>
      <c r="F218" s="25"/>
      <c r="G218" s="8"/>
      <c r="H218" s="8"/>
      <c r="I218" s="8"/>
      <c r="J218" s="25"/>
      <c r="K218" s="8"/>
      <c r="L218" s="25"/>
      <c r="M218" s="8"/>
      <c r="N218" s="8"/>
      <c r="O218" s="8"/>
      <c r="P218" s="8"/>
      <c r="Q218" s="8"/>
      <c r="R218" s="4"/>
      <c r="S218" s="6"/>
      <c r="T218" s="6"/>
      <c r="U218" s="5"/>
    </row>
    <row r="219" spans="1:21" ht="15" customHeight="1" x14ac:dyDescent="0.2">
      <c r="A219" s="21"/>
      <c r="B219" s="8"/>
      <c r="C219" s="15" t="s">
        <v>17</v>
      </c>
      <c r="D219" s="8">
        <f t="shared" si="17"/>
        <v>0</v>
      </c>
      <c r="E219" s="8"/>
      <c r="F219" s="25"/>
      <c r="G219" s="8"/>
      <c r="H219" s="8"/>
      <c r="I219" s="8"/>
      <c r="J219" s="25"/>
      <c r="K219" s="8"/>
      <c r="L219" s="25"/>
      <c r="M219" s="8"/>
      <c r="N219" s="8"/>
      <c r="O219" s="8"/>
      <c r="P219" s="8"/>
      <c r="Q219" s="8"/>
      <c r="R219" s="4"/>
      <c r="S219" s="6"/>
      <c r="T219" s="6"/>
      <c r="U219" s="5"/>
    </row>
    <row r="220" spans="1:21" ht="15" customHeight="1" x14ac:dyDescent="0.2">
      <c r="A220" s="21"/>
      <c r="B220" s="8"/>
      <c r="C220" s="15" t="s">
        <v>17</v>
      </c>
      <c r="D220" s="15" t="s">
        <v>18</v>
      </c>
      <c r="E220" s="8"/>
      <c r="F220" s="25"/>
      <c r="G220" s="8"/>
      <c r="H220" s="8"/>
      <c r="I220" s="8"/>
      <c r="J220" s="25"/>
      <c r="K220" s="8"/>
      <c r="L220" s="25"/>
      <c r="M220" s="8"/>
      <c r="N220" s="8"/>
      <c r="O220" s="8"/>
      <c r="P220" s="8"/>
      <c r="Q220" s="8"/>
      <c r="R220" s="4"/>
      <c r="S220" s="6"/>
      <c r="T220" s="6"/>
      <c r="U220" s="5"/>
    </row>
    <row r="221" spans="1:21" ht="15" customHeight="1" x14ac:dyDescent="0.2">
      <c r="A221" s="22"/>
      <c r="B221" s="11"/>
      <c r="C221" s="39" t="s">
        <v>13</v>
      </c>
      <c r="D221" s="40"/>
      <c r="E221" s="8">
        <f>SUM(E213,E214,E215,E216,E217,E218,E219)</f>
        <v>0</v>
      </c>
      <c r="F221" s="28"/>
      <c r="G221" s="11"/>
      <c r="H221" s="11"/>
      <c r="I221" s="11"/>
      <c r="J221" s="28"/>
      <c r="K221" s="11"/>
      <c r="L221" s="28"/>
      <c r="M221" s="11"/>
      <c r="N221" s="11"/>
      <c r="O221" s="11"/>
      <c r="P221" s="11"/>
      <c r="Q221" s="11"/>
      <c r="R221" s="11"/>
      <c r="S221" s="11"/>
      <c r="T221" s="16"/>
      <c r="U221" s="32"/>
    </row>
  </sheetData>
  <mergeCells count="7">
    <mergeCell ref="E2:E3"/>
    <mergeCell ref="A2:A3"/>
    <mergeCell ref="E151:E152"/>
    <mergeCell ref="E188:E189"/>
    <mergeCell ref="E40:E41"/>
    <mergeCell ref="E77:E78"/>
    <mergeCell ref="E114:E115"/>
  </mergeCells>
  <pageMargins left="0.19685039370078741" right="0.19685039370078741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15 GIRLS&amp;C&amp;12SURREY COUNTY SPORTSHALL&amp;R&amp;12  14 OCTOBER 2018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abSelected="1" topLeftCell="A28" workbookViewId="0">
      <selection activeCell="E4" sqref="E4"/>
    </sheetView>
  </sheetViews>
  <sheetFormatPr defaultRowHeight="11.25" x14ac:dyDescent="0.2"/>
  <cols>
    <col min="1" max="1" width="22" customWidth="1"/>
  </cols>
  <sheetData>
    <row r="1" spans="1:3" ht="14.25" x14ac:dyDescent="0.2">
      <c r="A1" s="47" t="s">
        <v>116</v>
      </c>
      <c r="B1" s="47" t="s">
        <v>117</v>
      </c>
    </row>
    <row r="3" spans="1:3" x14ac:dyDescent="0.2">
      <c r="A3" t="s">
        <v>36</v>
      </c>
      <c r="B3" t="s">
        <v>35</v>
      </c>
      <c r="C3">
        <v>124.5</v>
      </c>
    </row>
    <row r="4" spans="1:3" x14ac:dyDescent="0.2">
      <c r="A4" t="s">
        <v>98</v>
      </c>
      <c r="B4" t="s">
        <v>96</v>
      </c>
      <c r="C4">
        <v>118.5</v>
      </c>
    </row>
    <row r="5" spans="1:3" x14ac:dyDescent="0.2">
      <c r="A5" t="s">
        <v>63</v>
      </c>
      <c r="B5" t="s">
        <v>56</v>
      </c>
      <c r="C5">
        <v>115.5</v>
      </c>
    </row>
    <row r="6" spans="1:3" x14ac:dyDescent="0.2">
      <c r="A6" t="s">
        <v>84</v>
      </c>
      <c r="B6" t="s">
        <v>85</v>
      </c>
      <c r="C6">
        <v>115</v>
      </c>
    </row>
    <row r="7" spans="1:3" x14ac:dyDescent="0.2">
      <c r="A7" t="s">
        <v>47</v>
      </c>
      <c r="B7" t="s">
        <v>49</v>
      </c>
      <c r="C7">
        <v>114.5</v>
      </c>
    </row>
    <row r="8" spans="1:3" x14ac:dyDescent="0.2">
      <c r="A8" t="s">
        <v>62</v>
      </c>
      <c r="B8" t="s">
        <v>56</v>
      </c>
      <c r="C8">
        <v>114.5</v>
      </c>
    </row>
    <row r="9" spans="1:3" x14ac:dyDescent="0.2">
      <c r="A9" t="s">
        <v>45</v>
      </c>
      <c r="B9" t="s">
        <v>49</v>
      </c>
      <c r="C9">
        <v>114</v>
      </c>
    </row>
    <row r="10" spans="1:3" x14ac:dyDescent="0.2">
      <c r="A10" t="s">
        <v>26</v>
      </c>
      <c r="B10" t="s">
        <v>21</v>
      </c>
      <c r="C10">
        <v>113.5</v>
      </c>
    </row>
    <row r="11" spans="1:3" x14ac:dyDescent="0.2">
      <c r="A11" t="s">
        <v>40</v>
      </c>
      <c r="B11" t="s">
        <v>35</v>
      </c>
      <c r="C11">
        <v>112</v>
      </c>
    </row>
    <row r="12" spans="1:3" x14ac:dyDescent="0.2">
      <c r="A12" t="s">
        <v>24</v>
      </c>
      <c r="B12" t="s">
        <v>21</v>
      </c>
      <c r="C12">
        <v>108</v>
      </c>
    </row>
    <row r="13" spans="1:3" x14ac:dyDescent="0.2">
      <c r="A13" t="s">
        <v>61</v>
      </c>
      <c r="B13" t="s">
        <v>56</v>
      </c>
      <c r="C13">
        <v>106.5</v>
      </c>
    </row>
    <row r="14" spans="1:3" x14ac:dyDescent="0.2">
      <c r="A14" t="s">
        <v>44</v>
      </c>
      <c r="B14" t="s">
        <v>49</v>
      </c>
      <c r="C14">
        <v>106</v>
      </c>
    </row>
    <row r="15" spans="1:3" x14ac:dyDescent="0.2">
      <c r="A15" t="s">
        <v>103</v>
      </c>
      <c r="B15" t="s">
        <v>100</v>
      </c>
      <c r="C15">
        <v>106</v>
      </c>
    </row>
    <row r="16" spans="1:3" x14ac:dyDescent="0.2">
      <c r="A16" t="s">
        <v>60</v>
      </c>
      <c r="B16" t="s">
        <v>56</v>
      </c>
      <c r="C16">
        <v>103</v>
      </c>
    </row>
    <row r="17" spans="1:3" x14ac:dyDescent="0.2">
      <c r="A17" t="s">
        <v>74</v>
      </c>
      <c r="B17" t="s">
        <v>72</v>
      </c>
      <c r="C17">
        <v>102.5</v>
      </c>
    </row>
    <row r="18" spans="1:3" x14ac:dyDescent="0.2">
      <c r="A18" t="s">
        <v>37</v>
      </c>
      <c r="B18" t="s">
        <v>35</v>
      </c>
      <c r="C18">
        <v>99.5</v>
      </c>
    </row>
    <row r="19" spans="1:3" x14ac:dyDescent="0.2">
      <c r="A19" t="s">
        <v>25</v>
      </c>
      <c r="B19" t="s">
        <v>21</v>
      </c>
      <c r="C19">
        <v>98</v>
      </c>
    </row>
    <row r="20" spans="1:3" x14ac:dyDescent="0.2">
      <c r="A20" t="s">
        <v>59</v>
      </c>
      <c r="B20" t="s">
        <v>56</v>
      </c>
      <c r="C20">
        <v>97.5</v>
      </c>
    </row>
    <row r="21" spans="1:3" x14ac:dyDescent="0.2">
      <c r="A21" t="s">
        <v>41</v>
      </c>
      <c r="B21" t="s">
        <v>35</v>
      </c>
      <c r="C21">
        <v>95</v>
      </c>
    </row>
    <row r="22" spans="1:3" x14ac:dyDescent="0.2">
      <c r="A22" t="s">
        <v>39</v>
      </c>
      <c r="B22" t="s">
        <v>35</v>
      </c>
      <c r="C22">
        <v>94</v>
      </c>
    </row>
    <row r="23" spans="1:3" x14ac:dyDescent="0.2">
      <c r="A23" t="s">
        <v>108</v>
      </c>
      <c r="B23" t="s">
        <v>100</v>
      </c>
      <c r="C23">
        <v>92</v>
      </c>
    </row>
    <row r="24" spans="1:3" x14ac:dyDescent="0.2">
      <c r="A24" t="s">
        <v>89</v>
      </c>
      <c r="B24" t="s">
        <v>87</v>
      </c>
      <c r="C24">
        <v>91.5</v>
      </c>
    </row>
    <row r="25" spans="1:3" x14ac:dyDescent="0.2">
      <c r="A25" t="s">
        <v>64</v>
      </c>
      <c r="B25" t="s">
        <v>56</v>
      </c>
      <c r="C25">
        <v>89.5</v>
      </c>
    </row>
    <row r="26" spans="1:3" x14ac:dyDescent="0.2">
      <c r="A26" t="s">
        <v>38</v>
      </c>
      <c r="B26" t="s">
        <v>35</v>
      </c>
      <c r="C26">
        <v>89</v>
      </c>
    </row>
    <row r="27" spans="1:3" x14ac:dyDescent="0.2">
      <c r="A27" t="s">
        <v>78</v>
      </c>
      <c r="B27" t="s">
        <v>72</v>
      </c>
      <c r="C27">
        <v>89</v>
      </c>
    </row>
    <row r="28" spans="1:3" x14ac:dyDescent="0.2">
      <c r="A28" t="s">
        <v>91</v>
      </c>
      <c r="B28" t="s">
        <v>87</v>
      </c>
      <c r="C28">
        <v>88.5</v>
      </c>
    </row>
    <row r="29" spans="1:3" x14ac:dyDescent="0.2">
      <c r="A29" t="s">
        <v>107</v>
      </c>
      <c r="B29" t="s">
        <v>100</v>
      </c>
      <c r="C29">
        <v>87</v>
      </c>
    </row>
    <row r="30" spans="1:3" x14ac:dyDescent="0.2">
      <c r="A30" t="s">
        <v>106</v>
      </c>
      <c r="B30" t="s">
        <v>100</v>
      </c>
      <c r="C30">
        <v>85.5</v>
      </c>
    </row>
    <row r="31" spans="1:3" x14ac:dyDescent="0.2">
      <c r="A31" t="s">
        <v>93</v>
      </c>
      <c r="B31" t="s">
        <v>87</v>
      </c>
      <c r="C31">
        <v>83</v>
      </c>
    </row>
    <row r="32" spans="1:3" x14ac:dyDescent="0.2">
      <c r="A32" t="s">
        <v>29</v>
      </c>
      <c r="B32" t="s">
        <v>21</v>
      </c>
      <c r="C32">
        <v>81.5</v>
      </c>
    </row>
    <row r="33" spans="1:3" x14ac:dyDescent="0.2">
      <c r="A33" t="s">
        <v>90</v>
      </c>
      <c r="B33" t="s">
        <v>87</v>
      </c>
      <c r="C33">
        <v>80</v>
      </c>
    </row>
    <row r="34" spans="1:3" x14ac:dyDescent="0.2">
      <c r="A34" t="s">
        <v>27</v>
      </c>
      <c r="B34" t="s">
        <v>21</v>
      </c>
      <c r="C34">
        <v>79.5</v>
      </c>
    </row>
    <row r="35" spans="1:3" x14ac:dyDescent="0.2">
      <c r="A35" t="s">
        <v>105</v>
      </c>
      <c r="B35" t="s">
        <v>100</v>
      </c>
      <c r="C35">
        <v>77</v>
      </c>
    </row>
    <row r="36" spans="1:3" x14ac:dyDescent="0.2">
      <c r="A36" t="s">
        <v>46</v>
      </c>
      <c r="B36" t="s">
        <v>49</v>
      </c>
      <c r="C36">
        <v>74</v>
      </c>
    </row>
    <row r="37" spans="1:3" x14ac:dyDescent="0.2">
      <c r="A37" t="s">
        <v>104</v>
      </c>
      <c r="B37" t="s">
        <v>100</v>
      </c>
      <c r="C37">
        <v>74</v>
      </c>
    </row>
    <row r="38" spans="1:3" x14ac:dyDescent="0.2">
      <c r="A38" t="s">
        <v>110</v>
      </c>
      <c r="B38" t="s">
        <v>17</v>
      </c>
      <c r="C38">
        <v>73</v>
      </c>
    </row>
    <row r="39" spans="1:3" x14ac:dyDescent="0.2">
      <c r="A39" t="s">
        <v>28</v>
      </c>
      <c r="B39" t="s">
        <v>21</v>
      </c>
      <c r="C39">
        <v>72</v>
      </c>
    </row>
    <row r="40" spans="1:3" x14ac:dyDescent="0.2">
      <c r="A40" t="s">
        <v>66</v>
      </c>
      <c r="B40" t="s">
        <v>58</v>
      </c>
      <c r="C40">
        <v>72</v>
      </c>
    </row>
    <row r="41" spans="1:3" x14ac:dyDescent="0.2">
      <c r="A41" t="s">
        <v>67</v>
      </c>
      <c r="B41" t="s">
        <v>58</v>
      </c>
      <c r="C41">
        <v>71</v>
      </c>
    </row>
    <row r="42" spans="1:3" x14ac:dyDescent="0.2">
      <c r="A42" t="s">
        <v>82</v>
      </c>
      <c r="B42" t="s">
        <v>80</v>
      </c>
      <c r="C42">
        <v>70.5</v>
      </c>
    </row>
    <row r="43" spans="1:3" x14ac:dyDescent="0.2">
      <c r="A43" t="s">
        <v>54</v>
      </c>
      <c r="B43" t="s">
        <v>51</v>
      </c>
      <c r="C43">
        <v>68.5</v>
      </c>
    </row>
    <row r="44" spans="1:3" x14ac:dyDescent="0.2">
      <c r="A44" t="s">
        <v>33</v>
      </c>
      <c r="B44" t="s">
        <v>23</v>
      </c>
      <c r="C44">
        <v>67</v>
      </c>
    </row>
    <row r="45" spans="1:3" x14ac:dyDescent="0.2">
      <c r="A45" t="s">
        <v>68</v>
      </c>
      <c r="B45" t="s">
        <v>58</v>
      </c>
      <c r="C45">
        <v>66</v>
      </c>
    </row>
    <row r="46" spans="1:3" x14ac:dyDescent="0.2">
      <c r="A46" t="s">
        <v>73</v>
      </c>
      <c r="B46" t="s">
        <v>72</v>
      </c>
      <c r="C46">
        <v>63.5</v>
      </c>
    </row>
    <row r="47" spans="1:3" x14ac:dyDescent="0.2">
      <c r="A47" t="s">
        <v>53</v>
      </c>
      <c r="B47" t="s">
        <v>51</v>
      </c>
      <c r="C47">
        <v>63</v>
      </c>
    </row>
    <row r="48" spans="1:3" x14ac:dyDescent="0.2">
      <c r="A48" t="s">
        <v>88</v>
      </c>
      <c r="B48" t="s">
        <v>87</v>
      </c>
      <c r="C48">
        <v>63</v>
      </c>
    </row>
    <row r="49" spans="1:3" x14ac:dyDescent="0.2">
      <c r="A49" t="s">
        <v>76</v>
      </c>
      <c r="B49" t="s">
        <v>72</v>
      </c>
      <c r="C49">
        <v>62</v>
      </c>
    </row>
    <row r="50" spans="1:3" x14ac:dyDescent="0.2">
      <c r="A50" t="s">
        <v>65</v>
      </c>
      <c r="B50" t="s">
        <v>58</v>
      </c>
      <c r="C50">
        <v>61.5</v>
      </c>
    </row>
    <row r="51" spans="1:3" x14ac:dyDescent="0.2">
      <c r="A51" t="s">
        <v>30</v>
      </c>
      <c r="B51" t="s">
        <v>23</v>
      </c>
      <c r="C51">
        <v>60.5</v>
      </c>
    </row>
    <row r="52" spans="1:3" x14ac:dyDescent="0.2">
      <c r="A52" t="s">
        <v>112</v>
      </c>
      <c r="B52" t="s">
        <v>17</v>
      </c>
      <c r="C52">
        <v>59.5</v>
      </c>
    </row>
    <row r="53" spans="1:3" x14ac:dyDescent="0.2">
      <c r="A53" t="s">
        <v>109</v>
      </c>
      <c r="B53" t="s">
        <v>102</v>
      </c>
      <c r="C53">
        <v>57</v>
      </c>
    </row>
    <row r="54" spans="1:3" x14ac:dyDescent="0.2">
      <c r="A54" t="s">
        <v>52</v>
      </c>
      <c r="B54" t="s">
        <v>51</v>
      </c>
      <c r="C54">
        <v>56</v>
      </c>
    </row>
    <row r="55" spans="1:3" x14ac:dyDescent="0.2">
      <c r="A55" t="s">
        <v>92</v>
      </c>
      <c r="B55" t="s">
        <v>87</v>
      </c>
      <c r="C55">
        <v>52</v>
      </c>
    </row>
    <row r="56" spans="1:3" x14ac:dyDescent="0.2">
      <c r="A56" t="s">
        <v>70</v>
      </c>
      <c r="B56" t="s">
        <v>58</v>
      </c>
      <c r="C56">
        <v>51</v>
      </c>
    </row>
    <row r="57" spans="1:3" x14ac:dyDescent="0.2">
      <c r="A57" t="s">
        <v>69</v>
      </c>
      <c r="B57" t="s">
        <v>58</v>
      </c>
      <c r="C57">
        <v>50.5</v>
      </c>
    </row>
    <row r="58" spans="1:3" x14ac:dyDescent="0.2">
      <c r="A58" t="s">
        <v>111</v>
      </c>
      <c r="B58" t="s">
        <v>17</v>
      </c>
      <c r="C58">
        <v>50</v>
      </c>
    </row>
    <row r="59" spans="1:3" x14ac:dyDescent="0.2">
      <c r="A59" t="s">
        <v>81</v>
      </c>
      <c r="B59" t="s">
        <v>80</v>
      </c>
      <c r="C59">
        <v>49</v>
      </c>
    </row>
    <row r="60" spans="1:3" x14ac:dyDescent="0.2">
      <c r="A60" t="s">
        <v>75</v>
      </c>
      <c r="B60" t="s">
        <v>72</v>
      </c>
      <c r="C60">
        <v>47</v>
      </c>
    </row>
    <row r="61" spans="1:3" x14ac:dyDescent="0.2">
      <c r="A61" t="s">
        <v>114</v>
      </c>
      <c r="B61" t="s">
        <v>17</v>
      </c>
      <c r="C61">
        <v>45.5</v>
      </c>
    </row>
    <row r="62" spans="1:3" x14ac:dyDescent="0.2">
      <c r="A62" t="s">
        <v>77</v>
      </c>
      <c r="B62" t="s">
        <v>72</v>
      </c>
      <c r="C62">
        <v>42</v>
      </c>
    </row>
    <row r="63" spans="1:3" x14ac:dyDescent="0.2">
      <c r="A63" t="s">
        <v>113</v>
      </c>
      <c r="B63" t="s">
        <v>17</v>
      </c>
      <c r="C63">
        <v>41.5</v>
      </c>
    </row>
    <row r="64" spans="1:3" x14ac:dyDescent="0.2">
      <c r="A64" t="s">
        <v>31</v>
      </c>
      <c r="B64" t="s">
        <v>23</v>
      </c>
      <c r="C64">
        <v>36.5</v>
      </c>
    </row>
    <row r="65" spans="1:3" x14ac:dyDescent="0.2">
      <c r="A65" t="s">
        <v>32</v>
      </c>
      <c r="B65" t="s">
        <v>23</v>
      </c>
      <c r="C65">
        <v>35.5</v>
      </c>
    </row>
  </sheetData>
  <sortState ref="A3:C65">
    <sortCondition descending="1" ref="C4:C65"/>
  </sortState>
  <printOptions gridLines="1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Michael Cowlard</cp:lastModifiedBy>
  <cp:lastPrinted>2018-10-23T13:34:17Z</cp:lastPrinted>
  <dcterms:created xsi:type="dcterms:W3CDTF">2009-11-11T17:20:24Z</dcterms:created>
  <dcterms:modified xsi:type="dcterms:W3CDTF">2018-10-23T13:36:08Z</dcterms:modified>
</cp:coreProperties>
</file>